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15" tabRatio="776" activeTab="0"/>
  </bookViews>
  <sheets>
    <sheet name="第１表" sheetId="1" r:id="rId1"/>
  </sheets>
  <definedNames>
    <definedName name="_xlnm.Print_Titles" localSheetId="0">'第１表'!$2:$4</definedName>
  </definedNames>
  <calcPr fullCalcOnLoad="1"/>
</workbook>
</file>

<file path=xl/sharedStrings.xml><?xml version="1.0" encoding="utf-8"?>
<sst xmlns="http://schemas.openxmlformats.org/spreadsheetml/2006/main" count="105" uniqueCount="101">
  <si>
    <t>Ｓ６０～Ｈ２</t>
  </si>
  <si>
    <t>Ｈ２～７</t>
  </si>
  <si>
    <t>平成１７年</t>
  </si>
  <si>
    <t>平成１２年</t>
  </si>
  <si>
    <t>平成７年</t>
  </si>
  <si>
    <t>平成２年</t>
  </si>
  <si>
    <t>昭和６０年</t>
  </si>
  <si>
    <t>Ｈ７～１２</t>
  </si>
  <si>
    <t>呉市</t>
  </si>
  <si>
    <t>区分</t>
  </si>
  <si>
    <t>人口</t>
  </si>
  <si>
    <t>人口増減</t>
  </si>
  <si>
    <t>実数（人）</t>
  </si>
  <si>
    <t>率（％）</t>
  </si>
  <si>
    <t>広島市</t>
  </si>
  <si>
    <t>尾道市</t>
  </si>
  <si>
    <t>因島市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</si>
  <si>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</si>
  <si>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</si>
  <si>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</si>
  <si>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</si>
  <si>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</si>
  <si>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</si>
  <si>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</si>
  <si>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広島県</t>
  </si>
  <si>
    <t>全国</t>
  </si>
  <si>
    <t>旧呉市</t>
  </si>
  <si>
    <t>合併８町計</t>
  </si>
  <si>
    <t>安芸高田市</t>
  </si>
  <si>
    <t>江田島市</t>
  </si>
  <si>
    <t>県内(１５市)計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</si>
  <si>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</si>
  <si>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</si>
  <si>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</si>
  <si>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</si>
  <si>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</si>
  <si>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</si>
  <si>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</si>
  <si>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</si>
  <si>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旧佐伯区</t>
  </si>
  <si>
    <t>旧湯来町</t>
  </si>
  <si>
    <t>旧下蒲刈町</t>
  </si>
  <si>
    <t>旧川尻町</t>
  </si>
  <si>
    <t>旧音戸町</t>
  </si>
  <si>
    <t>旧倉橋町</t>
  </si>
  <si>
    <t>旧蒲刈町</t>
  </si>
  <si>
    <t>旧安浦町</t>
  </si>
  <si>
    <t>旧豊浜町</t>
  </si>
  <si>
    <t>旧豊町</t>
  </si>
  <si>
    <t>竹原市</t>
  </si>
  <si>
    <t>三原市</t>
  </si>
  <si>
    <t>旧三原市</t>
  </si>
  <si>
    <t>旧大和町</t>
  </si>
  <si>
    <t>旧本郷町</t>
  </si>
  <si>
    <t>旧久井町</t>
  </si>
  <si>
    <t>旧東広島市</t>
  </si>
  <si>
    <t>旧江田島町</t>
  </si>
  <si>
    <t>旧能美町</t>
  </si>
  <si>
    <t>旧沖美町</t>
  </si>
  <si>
    <t>旧大柿町</t>
  </si>
  <si>
    <t>旧吉田町</t>
  </si>
  <si>
    <t>旧八千代町</t>
  </si>
  <si>
    <t>旧美土里町</t>
  </si>
  <si>
    <t>旧高宮町</t>
  </si>
  <si>
    <t>旧甲田町</t>
  </si>
  <si>
    <t>旧向原町</t>
  </si>
  <si>
    <t>旧黒瀬町</t>
  </si>
  <si>
    <t>旧福富町</t>
  </si>
  <si>
    <t>旧豊栄町</t>
  </si>
  <si>
    <t>旧河内町</t>
  </si>
  <si>
    <t>旧安芸津町</t>
  </si>
  <si>
    <t>旧廿日市市</t>
  </si>
  <si>
    <t>旧佐伯町</t>
  </si>
  <si>
    <t>旧吉和村</t>
  </si>
  <si>
    <t>旧尾道市</t>
  </si>
  <si>
    <t>旧御調町</t>
  </si>
  <si>
    <t>旧向島町</t>
  </si>
  <si>
    <t>旧福山市</t>
  </si>
  <si>
    <t>旧内海町</t>
  </si>
  <si>
    <t>旧沼隈町</t>
  </si>
  <si>
    <t>旧新市町</t>
  </si>
  <si>
    <t>旧府中市</t>
  </si>
  <si>
    <t>旧上下町</t>
  </si>
  <si>
    <t>旧三次市</t>
  </si>
  <si>
    <t>旧甲奴町</t>
  </si>
  <si>
    <t>旧君田村</t>
  </si>
  <si>
    <t>旧布野村</t>
  </si>
  <si>
    <t>旧作木村</t>
  </si>
  <si>
    <t>旧吉舎町</t>
  </si>
  <si>
    <t>旧三良坂町</t>
  </si>
  <si>
    <t>旧三和町</t>
  </si>
  <si>
    <t>旧庄原市</t>
  </si>
  <si>
    <t>旧総領町</t>
  </si>
  <si>
    <t>旧西城町</t>
  </si>
  <si>
    <t>旧東城町</t>
  </si>
  <si>
    <t>旧口和町</t>
  </si>
  <si>
    <t>旧高野町</t>
  </si>
  <si>
    <t>旧比和町</t>
  </si>
  <si>
    <t>※　表中の数値は平成17年10月1日現在の境域に組み替えて表章している。</t>
  </si>
  <si>
    <t>Ｈ１２～１７</t>
  </si>
  <si>
    <t>第１表　国勢調査人口，人口増減の推移(昭和55年～平成17年)－全国，広島県，県内１５市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</si>
</sst>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);[Red]\(#,##0\)"/>
    <numFmt numFmtId="179" formatCode="0.00;&quot;△ &quot;0.00"/>
    <numFmt numFmtId="180" formatCode="0.0;&quot;△ &quot;0.0"/>
    <numFmt numFmtId="181" formatCode="#,##0.00;&quot;△ &quot;#,##0.00"/>
    <numFmt numFmtId="182" formatCode="#,##0_ "/>
    <numFmt numFmtId="183" formatCode="#,##0.000;&quot;△ &quot;#,##0.000"/>
    <numFmt numFmtId="184" formatCode="#,##0.00_ "/>
    <numFmt numFmtId="185" formatCode="#,##0.0;&quot;△ &quot;#,##0.0"/>
    <numFmt numFmtId="186" formatCode="0.00_ ;[Red]\-0.00\ "/>
    <numFmt numFmtId="187" formatCode="\ ###,###,##0;&quot;-&quot;###,###,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.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.6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177" fontId="2" fillId="0" borderId="0" xfId="0" applyNumberFormat="1" applyFont="1" applyAlignment="1">
      <alignment vertical="top"/>
    </xf>
    <xf numFmtId="0" fontId="5" fillId="0" borderId="0" xfId="0" applyFont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6" fillId="0" borderId="4" xfId="0" applyNumberFormat="1" applyFont="1" applyFill="1" applyBorder="1" applyAlignment="1" applyProtection="1" quotePrefix="1">
      <alignment horizontal="distributed" vertical="center" indent="1"/>
      <protection/>
    </xf>
    <xf numFmtId="0" fontId="6" fillId="0" borderId="5" xfId="0" applyNumberFormat="1" applyFont="1" applyFill="1" applyBorder="1" applyAlignment="1" applyProtection="1" quotePrefix="1">
      <alignment horizontal="distributed" vertical="center" indent="1"/>
      <protection/>
    </xf>
    <xf numFmtId="0" fontId="6" fillId="0" borderId="6" xfId="0" applyNumberFormat="1" applyFont="1" applyFill="1" applyBorder="1" applyAlignment="1" applyProtection="1">
      <alignment vertical="center"/>
      <protection/>
    </xf>
    <xf numFmtId="177" fontId="2" fillId="0" borderId="7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0" fontId="7" fillId="0" borderId="7" xfId="0" applyNumberFormat="1" applyFont="1" applyFill="1" applyBorder="1" applyAlignment="1" applyProtection="1">
      <alignment vertical="center"/>
      <protection/>
    </xf>
    <xf numFmtId="178" fontId="0" fillId="0" borderId="8" xfId="0" applyNumberFormat="1" applyFont="1" applyFill="1" applyBorder="1" applyAlignment="1" applyProtection="1" quotePrefix="1">
      <alignment horizontal="right" vertical="center"/>
      <protection/>
    </xf>
    <xf numFmtId="178" fontId="5" fillId="0" borderId="0" xfId="0" applyNumberFormat="1" applyFont="1" applyFill="1" applyBorder="1" applyAlignment="1" applyProtection="1" quotePrefix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85" fontId="5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8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185" fontId="5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8" fontId="0" fillId="0" borderId="9" xfId="0" applyNumberFormat="1" applyFont="1" applyFill="1" applyBorder="1" applyAlignment="1" applyProtection="1" quotePrefix="1">
      <alignment horizontal="right" vertical="center"/>
      <protection/>
    </xf>
    <xf numFmtId="178" fontId="5" fillId="0" borderId="10" xfId="0" applyNumberFormat="1" applyFont="1" applyFill="1" applyBorder="1" applyAlignment="1" applyProtection="1" quotePrefix="1">
      <alignment horizontal="right" vertical="center"/>
      <protection/>
    </xf>
    <xf numFmtId="177" fontId="0" fillId="0" borderId="10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 quotePrefix="1">
      <alignment vertical="center"/>
      <protection/>
    </xf>
    <xf numFmtId="185" fontId="5" fillId="0" borderId="10" xfId="0" applyNumberFormat="1" applyFont="1" applyFill="1" applyBorder="1" applyAlignment="1" applyProtection="1" quotePrefix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distributed" vertical="center" indent="2"/>
      <protection/>
    </xf>
    <xf numFmtId="0" fontId="6" fillId="0" borderId="4" xfId="0" applyNumberFormat="1" applyFont="1" applyFill="1" applyBorder="1" applyAlignment="1" applyProtection="1">
      <alignment horizontal="distributed" vertical="center" indent="1"/>
      <protection/>
    </xf>
    <xf numFmtId="0" fontId="6" fillId="0" borderId="4" xfId="0" applyNumberFormat="1" applyFont="1" applyFill="1" applyBorder="1" applyAlignment="1" applyProtection="1">
      <alignment vertical="center"/>
      <protection/>
    </xf>
    <xf numFmtId="0" fontId="6" fillId="0" borderId="4" xfId="0" applyNumberFormat="1" applyFont="1" applyFill="1" applyBorder="1" applyAlignment="1" applyProtection="1" quotePrefix="1">
      <alignment horizontal="distributed" vertical="center" indent="2"/>
      <protection/>
    </xf>
    <xf numFmtId="0" fontId="6" fillId="0" borderId="4" xfId="0" applyNumberFormat="1" applyFont="1" applyFill="1" applyBorder="1" applyAlignment="1" applyProtection="1">
      <alignment horizontal="distributed" vertical="center" indent="3"/>
      <protection/>
    </xf>
    <xf numFmtId="177" fontId="5" fillId="0" borderId="0" xfId="0" applyNumberFormat="1" applyFont="1" applyFill="1" applyBorder="1" applyAlignment="1" applyProtection="1" quotePrefix="1">
      <alignment horizontal="right" vertical="center"/>
      <protection/>
    </xf>
    <xf numFmtId="177" fontId="7" fillId="0" borderId="7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 quotePrefix="1">
      <alignment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185" fontId="0" fillId="0" borderId="10" xfId="0" applyNumberFormat="1" applyFont="1" applyFill="1" applyBorder="1" applyAlignment="1" applyProtection="1" quotePrefix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7" fontId="6" fillId="0" borderId="1" xfId="0" applyNumberFormat="1" applyFont="1" applyFill="1" applyBorder="1" applyAlignment="1" applyProtection="1">
      <alignment horizontal="center" vertical="center"/>
      <protection/>
    </xf>
    <xf numFmtId="177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zoomScale="85" zoomScaleNormal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22.875" style="1" customWidth="1"/>
    <col min="2" max="6" width="12.625" style="1" customWidth="1"/>
    <col min="7" max="7" width="12.625" style="45" customWidth="1"/>
    <col min="8" max="8" width="11.625" style="3" customWidth="1"/>
    <col min="9" max="10" width="11.625" style="1" customWidth="1"/>
    <col min="11" max="11" width="11.625" style="45" customWidth="1"/>
    <col min="12" max="14" width="11.625" style="1" customWidth="1"/>
    <col min="15" max="16384" width="9.00390625" style="1" customWidth="1"/>
  </cols>
  <sheetData>
    <row r="1" spans="1:8" s="5" customFormat="1" ht="27.75" customHeight="1">
      <c r="A1" s="4" t="s">
        <v>100</v>
      </c>
      <c r="B1" s="4"/>
      <c r="H1" s="6"/>
    </row>
    <row r="2" spans="1:14" ht="16.5" customHeight="1">
      <c r="A2" s="51" t="s">
        <v>9</v>
      </c>
      <c r="B2" s="54" t="s">
        <v>10</v>
      </c>
      <c r="C2" s="55"/>
      <c r="D2" s="55"/>
      <c r="E2" s="55"/>
      <c r="F2" s="55"/>
      <c r="G2" s="47" t="s">
        <v>11</v>
      </c>
      <c r="H2" s="47"/>
      <c r="I2" s="47"/>
      <c r="J2" s="47"/>
      <c r="K2" s="47"/>
      <c r="L2" s="47"/>
      <c r="M2" s="47"/>
      <c r="N2" s="48"/>
    </row>
    <row r="3" spans="1:14" ht="16.5" customHeight="1">
      <c r="A3" s="52"/>
      <c r="B3" s="56"/>
      <c r="C3" s="57"/>
      <c r="D3" s="57"/>
      <c r="E3" s="57"/>
      <c r="F3" s="57"/>
      <c r="G3" s="47" t="s">
        <v>12</v>
      </c>
      <c r="H3" s="47"/>
      <c r="I3" s="47"/>
      <c r="J3" s="47"/>
      <c r="K3" s="49" t="s">
        <v>13</v>
      </c>
      <c r="L3" s="49"/>
      <c r="M3" s="49"/>
      <c r="N3" s="50"/>
    </row>
    <row r="4" spans="1:14" ht="16.5" customHeight="1">
      <c r="A4" s="53"/>
      <c r="B4" s="9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99</v>
      </c>
      <c r="H4" s="8" t="s">
        <v>7</v>
      </c>
      <c r="I4" s="8" t="s">
        <v>1</v>
      </c>
      <c r="J4" s="8" t="s">
        <v>0</v>
      </c>
      <c r="K4" s="9" t="s">
        <v>99</v>
      </c>
      <c r="L4" s="8" t="s">
        <v>7</v>
      </c>
      <c r="M4" s="8" t="s">
        <v>1</v>
      </c>
      <c r="N4" s="10" t="s">
        <v>0</v>
      </c>
    </row>
    <row r="5" spans="1:14" ht="15" customHeight="1">
      <c r="A5" s="11"/>
      <c r="B5" s="14"/>
      <c r="C5" s="15"/>
      <c r="D5" s="15"/>
      <c r="E5" s="16"/>
      <c r="F5" s="16"/>
      <c r="G5" s="17"/>
      <c r="H5" s="16"/>
      <c r="I5" s="16"/>
      <c r="J5" s="16"/>
      <c r="K5" s="41"/>
      <c r="L5" s="16"/>
      <c r="M5" s="16"/>
      <c r="N5" s="16"/>
    </row>
    <row r="6" spans="1:14" ht="16.5" customHeight="1">
      <c r="A6" s="12" t="s">
        <v>8</v>
      </c>
      <c r="B6" s="18">
        <v>251003</v>
      </c>
      <c r="C6" s="19">
        <v>259224</v>
      </c>
      <c r="D6" s="19">
        <v>270179</v>
      </c>
      <c r="E6" s="19">
        <v>280429</v>
      </c>
      <c r="F6" s="19">
        <v>293584</v>
      </c>
      <c r="G6" s="20">
        <f>B6-C6</f>
        <v>-8221</v>
      </c>
      <c r="H6" s="21">
        <f>C6-D6</f>
        <v>-10955</v>
      </c>
      <c r="I6" s="21">
        <f>D6-E6</f>
        <v>-10250</v>
      </c>
      <c r="J6" s="21">
        <f>E6-F6</f>
        <v>-13155</v>
      </c>
      <c r="K6" s="42">
        <f aca="true" t="shared" si="0" ref="K6:K16">G6/C6*100</f>
        <v>-3.171388451686572</v>
      </c>
      <c r="L6" s="22">
        <f aca="true" t="shared" si="1" ref="L6:L16">H6/D6*100</f>
        <v>-4.054719278700417</v>
      </c>
      <c r="M6" s="22">
        <f aca="true" t="shared" si="2" ref="M6:M16">I6/E6*100</f>
        <v>-3.6551141287099407</v>
      </c>
      <c r="N6" s="22">
        <f aca="true" t="shared" si="3" ref="N6:N16">J6/F6*100</f>
        <v>-4.480830017984632</v>
      </c>
    </row>
    <row r="7" spans="1:14" ht="16.5" customHeight="1">
      <c r="A7" s="35" t="s">
        <v>26</v>
      </c>
      <c r="B7" s="18">
        <v>199251</v>
      </c>
      <c r="C7" s="19">
        <v>203159</v>
      </c>
      <c r="D7" s="19">
        <v>209485</v>
      </c>
      <c r="E7" s="19">
        <v>216723</v>
      </c>
      <c r="F7" s="19">
        <v>226488</v>
      </c>
      <c r="G7" s="20">
        <f aca="true" t="shared" si="4" ref="G7:G70">B7-C7</f>
        <v>-3908</v>
      </c>
      <c r="H7" s="21">
        <f aca="true" t="shared" si="5" ref="H7:H16">C7-D7</f>
        <v>-6326</v>
      </c>
      <c r="I7" s="21">
        <f aca="true" t="shared" si="6" ref="I7:I16">D7-E7</f>
        <v>-7238</v>
      </c>
      <c r="J7" s="21">
        <f aca="true" t="shared" si="7" ref="J7:J16">E7-F7</f>
        <v>-9765</v>
      </c>
      <c r="K7" s="42">
        <f t="shared" si="0"/>
        <v>-1.9236164777341886</v>
      </c>
      <c r="L7" s="22">
        <f t="shared" si="1"/>
        <v>-3.0197866195670335</v>
      </c>
      <c r="M7" s="22">
        <f t="shared" si="2"/>
        <v>-3.339747050382285</v>
      </c>
      <c r="N7" s="22">
        <f t="shared" si="3"/>
        <v>-4.311486701282187</v>
      </c>
    </row>
    <row r="8" spans="1:14" ht="16.5" customHeight="1">
      <c r="A8" s="35" t="s">
        <v>41</v>
      </c>
      <c r="B8" s="18">
        <v>1974</v>
      </c>
      <c r="C8" s="19">
        <v>2223</v>
      </c>
      <c r="D8" s="19">
        <v>3212</v>
      </c>
      <c r="E8" s="19">
        <v>3536</v>
      </c>
      <c r="F8" s="19">
        <v>3871</v>
      </c>
      <c r="G8" s="20">
        <f t="shared" si="4"/>
        <v>-249</v>
      </c>
      <c r="H8" s="21">
        <f t="shared" si="5"/>
        <v>-989</v>
      </c>
      <c r="I8" s="21">
        <f t="shared" si="6"/>
        <v>-324</v>
      </c>
      <c r="J8" s="21">
        <f t="shared" si="7"/>
        <v>-335</v>
      </c>
      <c r="K8" s="42">
        <f t="shared" si="0"/>
        <v>-11.201079622132253</v>
      </c>
      <c r="L8" s="22">
        <f t="shared" si="1"/>
        <v>-30.79078455790785</v>
      </c>
      <c r="M8" s="22">
        <f t="shared" si="2"/>
        <v>-9.16289592760181</v>
      </c>
      <c r="N8" s="22">
        <f t="shared" si="3"/>
        <v>-8.65409454921209</v>
      </c>
    </row>
    <row r="9" spans="1:14" ht="16.5" customHeight="1">
      <c r="A9" s="35" t="s">
        <v>42</v>
      </c>
      <c r="B9" s="18">
        <v>9734</v>
      </c>
      <c r="C9" s="19">
        <v>10380</v>
      </c>
      <c r="D9" s="19">
        <v>10603</v>
      </c>
      <c r="E9" s="19">
        <v>10686</v>
      </c>
      <c r="F9" s="19">
        <v>10661</v>
      </c>
      <c r="G9" s="20">
        <f t="shared" si="4"/>
        <v>-646</v>
      </c>
      <c r="H9" s="21">
        <f t="shared" si="5"/>
        <v>-223</v>
      </c>
      <c r="I9" s="21">
        <f t="shared" si="6"/>
        <v>-83</v>
      </c>
      <c r="J9" s="21">
        <f t="shared" si="7"/>
        <v>25</v>
      </c>
      <c r="K9" s="42">
        <f t="shared" si="0"/>
        <v>-6.223506743737958</v>
      </c>
      <c r="L9" s="22">
        <f t="shared" si="1"/>
        <v>-2.1031783457512025</v>
      </c>
      <c r="M9" s="22">
        <f t="shared" si="2"/>
        <v>-0.7767172000748643</v>
      </c>
      <c r="N9" s="22">
        <f t="shared" si="3"/>
        <v>0.2344995779007598</v>
      </c>
    </row>
    <row r="10" spans="1:14" ht="16.5" customHeight="1">
      <c r="A10" s="35" t="s">
        <v>43</v>
      </c>
      <c r="B10" s="18">
        <v>13895</v>
      </c>
      <c r="C10" s="19">
        <v>15084</v>
      </c>
      <c r="D10" s="19">
        <v>16264</v>
      </c>
      <c r="E10" s="19">
        <v>16857</v>
      </c>
      <c r="F10" s="19">
        <v>17828</v>
      </c>
      <c r="G10" s="20">
        <f t="shared" si="4"/>
        <v>-1189</v>
      </c>
      <c r="H10" s="21">
        <f t="shared" si="5"/>
        <v>-1180</v>
      </c>
      <c r="I10" s="21">
        <f t="shared" si="6"/>
        <v>-593</v>
      </c>
      <c r="J10" s="21">
        <f t="shared" si="7"/>
        <v>-971</v>
      </c>
      <c r="K10" s="42">
        <f t="shared" si="0"/>
        <v>-7.882524529302572</v>
      </c>
      <c r="L10" s="22">
        <f t="shared" si="1"/>
        <v>-7.255287752090507</v>
      </c>
      <c r="M10" s="22">
        <f t="shared" si="2"/>
        <v>-3.5178264222578157</v>
      </c>
      <c r="N10" s="22">
        <f t="shared" si="3"/>
        <v>-5.446488669508638</v>
      </c>
    </row>
    <row r="11" spans="1:14" ht="16.5" customHeight="1">
      <c r="A11" s="35" t="s">
        <v>44</v>
      </c>
      <c r="B11" s="18">
        <v>6857</v>
      </c>
      <c r="C11" s="19">
        <v>7593</v>
      </c>
      <c r="D11" s="19">
        <v>8363</v>
      </c>
      <c r="E11" s="19">
        <v>9253</v>
      </c>
      <c r="F11" s="19">
        <v>10132</v>
      </c>
      <c r="G11" s="20">
        <f t="shared" si="4"/>
        <v>-736</v>
      </c>
      <c r="H11" s="21">
        <f t="shared" si="5"/>
        <v>-770</v>
      </c>
      <c r="I11" s="21">
        <f t="shared" si="6"/>
        <v>-890</v>
      </c>
      <c r="J11" s="21">
        <f t="shared" si="7"/>
        <v>-879</v>
      </c>
      <c r="K11" s="42">
        <f t="shared" si="0"/>
        <v>-9.693138416962991</v>
      </c>
      <c r="L11" s="22">
        <f t="shared" si="1"/>
        <v>-9.207222288652398</v>
      </c>
      <c r="M11" s="22">
        <f t="shared" si="2"/>
        <v>-9.618502107424618</v>
      </c>
      <c r="N11" s="22">
        <f t="shared" si="3"/>
        <v>-8.675483616265298</v>
      </c>
    </row>
    <row r="12" spans="1:14" ht="16.5" customHeight="1">
      <c r="A12" s="35" t="s">
        <v>45</v>
      </c>
      <c r="B12" s="18">
        <v>2391</v>
      </c>
      <c r="C12" s="19">
        <v>2741</v>
      </c>
      <c r="D12" s="19">
        <v>3032</v>
      </c>
      <c r="E12" s="19">
        <v>3311</v>
      </c>
      <c r="F12" s="19">
        <v>4025</v>
      </c>
      <c r="G12" s="20">
        <f t="shared" si="4"/>
        <v>-350</v>
      </c>
      <c r="H12" s="21">
        <f t="shared" si="5"/>
        <v>-291</v>
      </c>
      <c r="I12" s="21">
        <f t="shared" si="6"/>
        <v>-279</v>
      </c>
      <c r="J12" s="21">
        <f t="shared" si="7"/>
        <v>-714</v>
      </c>
      <c r="K12" s="42">
        <f t="shared" si="0"/>
        <v>-12.769062385990516</v>
      </c>
      <c r="L12" s="22">
        <f t="shared" si="1"/>
        <v>-9.597625329815303</v>
      </c>
      <c r="M12" s="22">
        <f t="shared" si="2"/>
        <v>-8.426457263666567</v>
      </c>
      <c r="N12" s="22">
        <f t="shared" si="3"/>
        <v>-17.739130434782606</v>
      </c>
    </row>
    <row r="13" spans="1:14" ht="16.5" customHeight="1">
      <c r="A13" s="35" t="s">
        <v>46</v>
      </c>
      <c r="B13" s="18">
        <v>12336</v>
      </c>
      <c r="C13" s="19">
        <v>12913</v>
      </c>
      <c r="D13" s="19">
        <v>13320</v>
      </c>
      <c r="E13" s="19">
        <v>13232</v>
      </c>
      <c r="F13" s="19">
        <v>12691</v>
      </c>
      <c r="G13" s="20">
        <f t="shared" si="4"/>
        <v>-577</v>
      </c>
      <c r="H13" s="21">
        <f t="shared" si="5"/>
        <v>-407</v>
      </c>
      <c r="I13" s="21">
        <f t="shared" si="6"/>
        <v>88</v>
      </c>
      <c r="J13" s="21">
        <f t="shared" si="7"/>
        <v>541</v>
      </c>
      <c r="K13" s="42">
        <f t="shared" si="0"/>
        <v>-4.468365213350887</v>
      </c>
      <c r="L13" s="22">
        <f t="shared" si="1"/>
        <v>-3.0555555555555554</v>
      </c>
      <c r="M13" s="22">
        <f t="shared" si="2"/>
        <v>0.6650544135429262</v>
      </c>
      <c r="N13" s="22">
        <f t="shared" si="3"/>
        <v>4.262863446536916</v>
      </c>
    </row>
    <row r="14" spans="1:14" ht="16.5" customHeight="1">
      <c r="A14" s="35" t="s">
        <v>47</v>
      </c>
      <c r="B14" s="18">
        <v>1954</v>
      </c>
      <c r="C14" s="19">
        <v>2175</v>
      </c>
      <c r="D14" s="19">
        <v>2533</v>
      </c>
      <c r="E14" s="19">
        <v>3007</v>
      </c>
      <c r="F14" s="19">
        <v>3508</v>
      </c>
      <c r="G14" s="20">
        <f t="shared" si="4"/>
        <v>-221</v>
      </c>
      <c r="H14" s="21">
        <f t="shared" si="5"/>
        <v>-358</v>
      </c>
      <c r="I14" s="21">
        <f t="shared" si="6"/>
        <v>-474</v>
      </c>
      <c r="J14" s="21">
        <f t="shared" si="7"/>
        <v>-501</v>
      </c>
      <c r="K14" s="42">
        <f t="shared" si="0"/>
        <v>-10.160919540229884</v>
      </c>
      <c r="L14" s="22">
        <f t="shared" si="1"/>
        <v>-14.133438610343466</v>
      </c>
      <c r="M14" s="22">
        <f t="shared" si="2"/>
        <v>-15.76321915530429</v>
      </c>
      <c r="N14" s="22">
        <f t="shared" si="3"/>
        <v>-14.28164196123147</v>
      </c>
    </row>
    <row r="15" spans="1:14" ht="16.5" customHeight="1">
      <c r="A15" s="35" t="s">
        <v>48</v>
      </c>
      <c r="B15" s="18">
        <v>2611</v>
      </c>
      <c r="C15" s="19">
        <v>2956</v>
      </c>
      <c r="D15" s="19">
        <v>3367</v>
      </c>
      <c r="E15" s="19">
        <v>3824</v>
      </c>
      <c r="F15" s="19">
        <v>4380</v>
      </c>
      <c r="G15" s="20">
        <f t="shared" si="4"/>
        <v>-345</v>
      </c>
      <c r="H15" s="21">
        <f t="shared" si="5"/>
        <v>-411</v>
      </c>
      <c r="I15" s="21">
        <f t="shared" si="6"/>
        <v>-457</v>
      </c>
      <c r="J15" s="21">
        <f t="shared" si="7"/>
        <v>-556</v>
      </c>
      <c r="K15" s="42">
        <f t="shared" si="0"/>
        <v>-11.671177266576455</v>
      </c>
      <c r="L15" s="22">
        <f t="shared" si="1"/>
        <v>-12.206712206712208</v>
      </c>
      <c r="M15" s="22">
        <f t="shared" si="2"/>
        <v>-11.950836820083682</v>
      </c>
      <c r="N15" s="22">
        <f t="shared" si="3"/>
        <v>-12.694063926940638</v>
      </c>
    </row>
    <row r="16" spans="1:14" ht="16.5" customHeight="1">
      <c r="A16" s="36" t="s">
        <v>27</v>
      </c>
      <c r="B16" s="18">
        <v>51752</v>
      </c>
      <c r="C16" s="19">
        <v>56065</v>
      </c>
      <c r="D16" s="19">
        <v>60694</v>
      </c>
      <c r="E16" s="19">
        <v>63706</v>
      </c>
      <c r="F16" s="19">
        <v>67096</v>
      </c>
      <c r="G16" s="20">
        <f t="shared" si="4"/>
        <v>-4313</v>
      </c>
      <c r="H16" s="21">
        <f t="shared" si="5"/>
        <v>-4629</v>
      </c>
      <c r="I16" s="21">
        <f t="shared" si="6"/>
        <v>-3012</v>
      </c>
      <c r="J16" s="21">
        <f t="shared" si="7"/>
        <v>-3390</v>
      </c>
      <c r="K16" s="42">
        <f t="shared" si="0"/>
        <v>-7.692856505841434</v>
      </c>
      <c r="L16" s="22">
        <f t="shared" si="1"/>
        <v>-7.626783537087686</v>
      </c>
      <c r="M16" s="22">
        <f t="shared" si="2"/>
        <v>-4.72796910809029</v>
      </c>
      <c r="N16" s="22">
        <f t="shared" si="3"/>
        <v>-5.052462143793967</v>
      </c>
    </row>
    <row r="17" spans="1:14" ht="16.5" customHeight="1">
      <c r="A17" s="37"/>
      <c r="B17" s="23"/>
      <c r="C17" s="24"/>
      <c r="D17" s="24"/>
      <c r="E17" s="24"/>
      <c r="F17" s="24"/>
      <c r="G17" s="25"/>
      <c r="H17" s="40"/>
      <c r="I17" s="21"/>
      <c r="J17" s="21"/>
      <c r="K17" s="42"/>
      <c r="L17" s="22"/>
      <c r="M17" s="22"/>
      <c r="N17" s="26"/>
    </row>
    <row r="18" spans="1:14" ht="16.5" customHeight="1">
      <c r="A18" s="12" t="s">
        <v>14</v>
      </c>
      <c r="B18" s="18">
        <v>1154391</v>
      </c>
      <c r="C18" s="19">
        <f>SUM(C19:C26)</f>
        <v>1134134</v>
      </c>
      <c r="D18" s="19">
        <f>SUM(D19:D26)</f>
        <v>1117117</v>
      </c>
      <c r="E18" s="19">
        <f>SUM(E19:E26)</f>
        <v>1093707</v>
      </c>
      <c r="F18" s="19">
        <f>SUM(F19:F26)</f>
        <v>1051748</v>
      </c>
      <c r="G18" s="20">
        <f t="shared" si="4"/>
        <v>20257</v>
      </c>
      <c r="H18" s="21">
        <f aca="true" t="shared" si="8" ref="H18:J21">C18-D18</f>
        <v>17017</v>
      </c>
      <c r="I18" s="21">
        <f t="shared" si="8"/>
        <v>23410</v>
      </c>
      <c r="J18" s="21">
        <f t="shared" si="8"/>
        <v>41959</v>
      </c>
      <c r="K18" s="42">
        <f aca="true" t="shared" si="9" ref="K18:K49">G18/C18*100</f>
        <v>1.7861205113328762</v>
      </c>
      <c r="L18" s="22">
        <f aca="true" t="shared" si="10" ref="L18:L49">H18/D18*100</f>
        <v>1.5232961274423358</v>
      </c>
      <c r="M18" s="22">
        <f aca="true" t="shared" si="11" ref="M18:M49">I18/E18*100</f>
        <v>2.1404270065017417</v>
      </c>
      <c r="N18" s="22">
        <f aca="true" t="shared" si="12" ref="N18:N49">J18/F18*100</f>
        <v>3.9894537474756313</v>
      </c>
    </row>
    <row r="19" spans="1:14" ht="16.5" customHeight="1">
      <c r="A19" s="38" t="s">
        <v>31</v>
      </c>
      <c r="B19" s="18">
        <v>127763</v>
      </c>
      <c r="C19" s="19">
        <v>124719</v>
      </c>
      <c r="D19" s="19">
        <v>128360</v>
      </c>
      <c r="E19" s="19">
        <v>134651</v>
      </c>
      <c r="F19" s="19">
        <v>135883</v>
      </c>
      <c r="G19" s="20">
        <f t="shared" si="4"/>
        <v>3044</v>
      </c>
      <c r="H19" s="21">
        <f t="shared" si="8"/>
        <v>-3641</v>
      </c>
      <c r="I19" s="21">
        <f t="shared" si="8"/>
        <v>-6291</v>
      </c>
      <c r="J19" s="21">
        <f t="shared" si="8"/>
        <v>-1232</v>
      </c>
      <c r="K19" s="42">
        <f t="shared" si="9"/>
        <v>2.4406866636198172</v>
      </c>
      <c r="L19" s="22">
        <f t="shared" si="10"/>
        <v>-2.836553443440324</v>
      </c>
      <c r="M19" s="22">
        <f t="shared" si="11"/>
        <v>-4.672078187313871</v>
      </c>
      <c r="N19" s="22">
        <f t="shared" si="12"/>
        <v>-0.9066623492269085</v>
      </c>
    </row>
    <row r="20" spans="1:14" ht="16.5" customHeight="1">
      <c r="A20" s="38" t="s">
        <v>32</v>
      </c>
      <c r="B20" s="18">
        <v>121222</v>
      </c>
      <c r="C20" s="19">
        <v>123258</v>
      </c>
      <c r="D20" s="19">
        <v>124829</v>
      </c>
      <c r="E20" s="19">
        <v>122715</v>
      </c>
      <c r="F20" s="19">
        <v>122668</v>
      </c>
      <c r="G20" s="20">
        <f t="shared" si="4"/>
        <v>-2036</v>
      </c>
      <c r="H20" s="21">
        <f t="shared" si="8"/>
        <v>-1571</v>
      </c>
      <c r="I20" s="21">
        <f t="shared" si="8"/>
        <v>2114</v>
      </c>
      <c r="J20" s="21">
        <f t="shared" si="8"/>
        <v>47</v>
      </c>
      <c r="K20" s="42">
        <f t="shared" si="9"/>
        <v>-1.6518197601778382</v>
      </c>
      <c r="L20" s="22">
        <f t="shared" si="10"/>
        <v>-1.2585216576276346</v>
      </c>
      <c r="M20" s="22">
        <f t="shared" si="11"/>
        <v>1.7226907875972783</v>
      </c>
      <c r="N20" s="22">
        <f t="shared" si="12"/>
        <v>0.03831480092607689</v>
      </c>
    </row>
    <row r="21" spans="1:14" ht="16.5" customHeight="1">
      <c r="A21" s="38" t="s">
        <v>33</v>
      </c>
      <c r="B21" s="18">
        <v>137874</v>
      </c>
      <c r="C21" s="19">
        <v>135467</v>
      </c>
      <c r="D21" s="19">
        <v>138208</v>
      </c>
      <c r="E21" s="19">
        <v>143938</v>
      </c>
      <c r="F21" s="19">
        <v>147541</v>
      </c>
      <c r="G21" s="20">
        <f t="shared" si="4"/>
        <v>2407</v>
      </c>
      <c r="H21" s="21">
        <f t="shared" si="8"/>
        <v>-2741</v>
      </c>
      <c r="I21" s="21">
        <f t="shared" si="8"/>
        <v>-5730</v>
      </c>
      <c r="J21" s="21">
        <f t="shared" si="8"/>
        <v>-3603</v>
      </c>
      <c r="K21" s="42">
        <f t="shared" si="9"/>
        <v>1.7768164940539024</v>
      </c>
      <c r="L21" s="22">
        <f t="shared" si="10"/>
        <v>-1.9832426487612873</v>
      </c>
      <c r="M21" s="22">
        <f t="shared" si="11"/>
        <v>-3.9808806569495196</v>
      </c>
      <c r="N21" s="22">
        <f t="shared" si="12"/>
        <v>-2.4420330619963266</v>
      </c>
    </row>
    <row r="22" spans="1:14" ht="16.5" customHeight="1">
      <c r="A22" s="38" t="s">
        <v>34</v>
      </c>
      <c r="B22" s="18">
        <v>184795</v>
      </c>
      <c r="C22" s="19">
        <v>179519</v>
      </c>
      <c r="D22" s="19">
        <v>178838</v>
      </c>
      <c r="E22" s="19">
        <v>178484</v>
      </c>
      <c r="F22" s="19">
        <v>169190</v>
      </c>
      <c r="G22" s="20">
        <f t="shared" si="4"/>
        <v>5276</v>
      </c>
      <c r="H22" s="21">
        <f aca="true" t="shared" si="13" ref="H22:H85">C22-D22</f>
        <v>681</v>
      </c>
      <c r="I22" s="21">
        <f aca="true" t="shared" si="14" ref="I22:I85">D22-E22</f>
        <v>354</v>
      </c>
      <c r="J22" s="21">
        <f aca="true" t="shared" si="15" ref="J22:J85">E22-F22</f>
        <v>9294</v>
      </c>
      <c r="K22" s="42">
        <f t="shared" si="9"/>
        <v>2.938964677833544</v>
      </c>
      <c r="L22" s="22">
        <f t="shared" si="10"/>
        <v>0.38079155436763995</v>
      </c>
      <c r="M22" s="22">
        <f t="shared" si="11"/>
        <v>0.19833710584702272</v>
      </c>
      <c r="N22" s="22">
        <f t="shared" si="12"/>
        <v>5.493232460547313</v>
      </c>
    </row>
    <row r="23" spans="1:14" ht="16.5" customHeight="1">
      <c r="A23" s="38" t="s">
        <v>35</v>
      </c>
      <c r="B23" s="18">
        <v>219343</v>
      </c>
      <c r="C23" s="19">
        <v>204636</v>
      </c>
      <c r="D23" s="19">
        <v>185414</v>
      </c>
      <c r="E23" s="19">
        <v>174912</v>
      </c>
      <c r="F23" s="19">
        <v>169430</v>
      </c>
      <c r="G23" s="20">
        <f t="shared" si="4"/>
        <v>14707</v>
      </c>
      <c r="H23" s="21">
        <f t="shared" si="13"/>
        <v>19222</v>
      </c>
      <c r="I23" s="21">
        <f t="shared" si="14"/>
        <v>10502</v>
      </c>
      <c r="J23" s="21">
        <f t="shared" si="15"/>
        <v>5482</v>
      </c>
      <c r="K23" s="42">
        <f t="shared" si="9"/>
        <v>7.18690748450908</v>
      </c>
      <c r="L23" s="22">
        <f t="shared" si="10"/>
        <v>10.367070447754754</v>
      </c>
      <c r="M23" s="22">
        <f t="shared" si="11"/>
        <v>6.004162092938163</v>
      </c>
      <c r="N23" s="22">
        <f t="shared" si="12"/>
        <v>3.235554506285782</v>
      </c>
    </row>
    <row r="24" spans="1:14" ht="16.5" customHeight="1">
      <c r="A24" s="38" t="s">
        <v>36</v>
      </c>
      <c r="B24" s="18">
        <v>152716</v>
      </c>
      <c r="C24" s="19">
        <v>156387</v>
      </c>
      <c r="D24" s="19">
        <v>154079</v>
      </c>
      <c r="E24" s="19">
        <v>144745</v>
      </c>
      <c r="F24" s="19">
        <v>131211</v>
      </c>
      <c r="G24" s="20">
        <f t="shared" si="4"/>
        <v>-3671</v>
      </c>
      <c r="H24" s="21">
        <f t="shared" si="13"/>
        <v>2308</v>
      </c>
      <c r="I24" s="21">
        <f t="shared" si="14"/>
        <v>9334</v>
      </c>
      <c r="J24" s="21">
        <f t="shared" si="15"/>
        <v>13534</v>
      </c>
      <c r="K24" s="42">
        <f t="shared" si="9"/>
        <v>-2.3473818156240607</v>
      </c>
      <c r="L24" s="22">
        <f t="shared" si="10"/>
        <v>1.4979328785882569</v>
      </c>
      <c r="M24" s="22">
        <f t="shared" si="11"/>
        <v>6.448581989015165</v>
      </c>
      <c r="N24" s="22">
        <f t="shared" si="12"/>
        <v>10.31468398228807</v>
      </c>
    </row>
    <row r="25" spans="1:14" ht="16.5" customHeight="1">
      <c r="A25" s="38" t="s">
        <v>37</v>
      </c>
      <c r="B25" s="18">
        <v>76656</v>
      </c>
      <c r="C25" s="19">
        <v>75435</v>
      </c>
      <c r="D25" s="19">
        <v>74542</v>
      </c>
      <c r="E25" s="19">
        <v>70039</v>
      </c>
      <c r="F25" s="24">
        <v>68169</v>
      </c>
      <c r="G25" s="20">
        <f t="shared" si="4"/>
        <v>1221</v>
      </c>
      <c r="H25" s="21">
        <f t="shared" si="13"/>
        <v>893</v>
      </c>
      <c r="I25" s="21">
        <f t="shared" si="14"/>
        <v>4503</v>
      </c>
      <c r="J25" s="21">
        <f t="shared" si="15"/>
        <v>1870</v>
      </c>
      <c r="K25" s="42">
        <f t="shared" si="9"/>
        <v>1.6186120501093657</v>
      </c>
      <c r="L25" s="22">
        <f t="shared" si="10"/>
        <v>1.1979823455233292</v>
      </c>
      <c r="M25" s="22">
        <f t="shared" si="11"/>
        <v>6.42927511814846</v>
      </c>
      <c r="N25" s="22">
        <f t="shared" si="12"/>
        <v>2.743182384955038</v>
      </c>
    </row>
    <row r="26" spans="1:14" ht="16.5" customHeight="1">
      <c r="A26" s="38" t="s">
        <v>38</v>
      </c>
      <c r="B26" s="18">
        <v>134022</v>
      </c>
      <c r="C26" s="19">
        <f>SUM(C27:C28)</f>
        <v>134713</v>
      </c>
      <c r="D26" s="19">
        <f>SUM(D27:D28)</f>
        <v>132847</v>
      </c>
      <c r="E26" s="19">
        <f>SUM(E27:E28)</f>
        <v>124223</v>
      </c>
      <c r="F26" s="19">
        <f>SUM(F27:F28)</f>
        <v>107656</v>
      </c>
      <c r="G26" s="20">
        <f t="shared" si="4"/>
        <v>-691</v>
      </c>
      <c r="H26" s="21">
        <f t="shared" si="13"/>
        <v>1866</v>
      </c>
      <c r="I26" s="21">
        <f t="shared" si="14"/>
        <v>8624</v>
      </c>
      <c r="J26" s="21">
        <f t="shared" si="15"/>
        <v>16567</v>
      </c>
      <c r="K26" s="42">
        <f t="shared" si="9"/>
        <v>-0.5129423292481052</v>
      </c>
      <c r="L26" s="22">
        <f t="shared" si="10"/>
        <v>1.4046233637191656</v>
      </c>
      <c r="M26" s="22">
        <f t="shared" si="11"/>
        <v>6.942353670415303</v>
      </c>
      <c r="N26" s="22">
        <f t="shared" si="12"/>
        <v>15.388831091625176</v>
      </c>
    </row>
    <row r="27" spans="1:14" ht="16.5" customHeight="1">
      <c r="A27" s="39" t="s">
        <v>39</v>
      </c>
      <c r="B27" s="18">
        <v>126732</v>
      </c>
      <c r="C27" s="19">
        <v>126818</v>
      </c>
      <c r="D27" s="19">
        <v>124618</v>
      </c>
      <c r="E27" s="19">
        <v>116221</v>
      </c>
      <c r="F27" s="19">
        <v>100026</v>
      </c>
      <c r="G27" s="20">
        <f t="shared" si="4"/>
        <v>-86</v>
      </c>
      <c r="H27" s="21">
        <f t="shared" si="13"/>
        <v>2200</v>
      </c>
      <c r="I27" s="21">
        <f t="shared" si="14"/>
        <v>8397</v>
      </c>
      <c r="J27" s="21">
        <f t="shared" si="15"/>
        <v>16195</v>
      </c>
      <c r="K27" s="42">
        <f t="shared" si="9"/>
        <v>-0.06781371729565204</v>
      </c>
      <c r="L27" s="22">
        <f t="shared" si="10"/>
        <v>1.7653950472644402</v>
      </c>
      <c r="M27" s="22">
        <f t="shared" si="11"/>
        <v>7.225028179072629</v>
      </c>
      <c r="N27" s="22">
        <f t="shared" si="12"/>
        <v>16.19079039449743</v>
      </c>
    </row>
    <row r="28" spans="1:14" ht="16.5" customHeight="1">
      <c r="A28" s="39" t="s">
        <v>40</v>
      </c>
      <c r="B28" s="18">
        <v>7290</v>
      </c>
      <c r="C28" s="19">
        <v>7895</v>
      </c>
      <c r="D28" s="19">
        <v>8229</v>
      </c>
      <c r="E28" s="19">
        <v>8002</v>
      </c>
      <c r="F28" s="19">
        <v>7630</v>
      </c>
      <c r="G28" s="20">
        <f t="shared" si="4"/>
        <v>-605</v>
      </c>
      <c r="H28" s="21">
        <f t="shared" si="13"/>
        <v>-334</v>
      </c>
      <c r="I28" s="21">
        <f t="shared" si="14"/>
        <v>227</v>
      </c>
      <c r="J28" s="21">
        <f t="shared" si="15"/>
        <v>372</v>
      </c>
      <c r="K28" s="42">
        <f t="shared" si="9"/>
        <v>-7.6630778974034195</v>
      </c>
      <c r="L28" s="22">
        <f t="shared" si="10"/>
        <v>-4.058816381091263</v>
      </c>
      <c r="M28" s="22">
        <f t="shared" si="11"/>
        <v>2.8367908022994253</v>
      </c>
      <c r="N28" s="22">
        <f t="shared" si="12"/>
        <v>4.875491480996068</v>
      </c>
    </row>
    <row r="29" spans="1:14" ht="16.5" customHeight="1">
      <c r="A29" s="12" t="s">
        <v>49</v>
      </c>
      <c r="B29" s="18">
        <v>30657</v>
      </c>
      <c r="C29" s="19">
        <v>31935</v>
      </c>
      <c r="D29" s="19">
        <v>33451</v>
      </c>
      <c r="E29" s="19">
        <v>34771</v>
      </c>
      <c r="F29" s="19">
        <v>36286</v>
      </c>
      <c r="G29" s="20">
        <f t="shared" si="4"/>
        <v>-1278</v>
      </c>
      <c r="H29" s="21">
        <f t="shared" si="13"/>
        <v>-1516</v>
      </c>
      <c r="I29" s="21">
        <f t="shared" si="14"/>
        <v>-1320</v>
      </c>
      <c r="J29" s="21">
        <f t="shared" si="15"/>
        <v>-1515</v>
      </c>
      <c r="K29" s="42">
        <f t="shared" si="9"/>
        <v>-4.001878816345703</v>
      </c>
      <c r="L29" s="22">
        <f t="shared" si="10"/>
        <v>-4.53200203282413</v>
      </c>
      <c r="M29" s="22">
        <f t="shared" si="11"/>
        <v>-3.7962670041126225</v>
      </c>
      <c r="N29" s="22">
        <f t="shared" si="12"/>
        <v>-4.175163975086811</v>
      </c>
    </row>
    <row r="30" spans="1:14" ht="16.5" customHeight="1">
      <c r="A30" s="12" t="s">
        <v>50</v>
      </c>
      <c r="B30" s="18">
        <f>SUM(B31:B34)</f>
        <v>104196</v>
      </c>
      <c r="C30" s="19">
        <f>SUM(C31:C34)</f>
        <v>106229</v>
      </c>
      <c r="D30" s="19">
        <f>SUM(D31:D34)</f>
        <v>108617</v>
      </c>
      <c r="E30" s="19">
        <f>SUM(E31:E34)</f>
        <v>110524</v>
      </c>
      <c r="F30" s="19">
        <f>SUM(F31:F34)</f>
        <v>111108</v>
      </c>
      <c r="G30" s="20">
        <f t="shared" si="4"/>
        <v>-2033</v>
      </c>
      <c r="H30" s="21">
        <f t="shared" si="13"/>
        <v>-2388</v>
      </c>
      <c r="I30" s="21">
        <f t="shared" si="14"/>
        <v>-1907</v>
      </c>
      <c r="J30" s="21">
        <f t="shared" si="15"/>
        <v>-584</v>
      </c>
      <c r="K30" s="42">
        <f t="shared" si="9"/>
        <v>-1.9137900196744768</v>
      </c>
      <c r="L30" s="22">
        <f t="shared" si="10"/>
        <v>-2.1985508714105526</v>
      </c>
      <c r="M30" s="22">
        <f t="shared" si="11"/>
        <v>-1.7254171039774164</v>
      </c>
      <c r="N30" s="22">
        <f t="shared" si="12"/>
        <v>-0.525614717212082</v>
      </c>
    </row>
    <row r="31" spans="1:14" ht="16.5" customHeight="1">
      <c r="A31" s="39" t="s">
        <v>51</v>
      </c>
      <c r="B31" s="18">
        <v>80990</v>
      </c>
      <c r="C31" s="19">
        <v>82081</v>
      </c>
      <c r="D31" s="19">
        <v>83769</v>
      </c>
      <c r="E31" s="19">
        <v>85518</v>
      </c>
      <c r="F31" s="19">
        <v>85975</v>
      </c>
      <c r="G31" s="20">
        <f t="shared" si="4"/>
        <v>-1091</v>
      </c>
      <c r="H31" s="21">
        <f t="shared" si="13"/>
        <v>-1688</v>
      </c>
      <c r="I31" s="21">
        <f t="shared" si="14"/>
        <v>-1749</v>
      </c>
      <c r="J31" s="21">
        <f t="shared" si="15"/>
        <v>-457</v>
      </c>
      <c r="K31" s="42">
        <f t="shared" si="9"/>
        <v>-1.329174839487823</v>
      </c>
      <c r="L31" s="22">
        <f t="shared" si="10"/>
        <v>-2.0150652389308696</v>
      </c>
      <c r="M31" s="22">
        <f t="shared" si="11"/>
        <v>-2.045183470146636</v>
      </c>
      <c r="N31" s="22">
        <f t="shared" si="12"/>
        <v>-0.5315498691480082</v>
      </c>
    </row>
    <row r="32" spans="1:14" ht="16.5" customHeight="1">
      <c r="A32" s="39" t="s">
        <v>52</v>
      </c>
      <c r="B32" s="18">
        <v>7142</v>
      </c>
      <c r="C32" s="19">
        <v>7603</v>
      </c>
      <c r="D32" s="19">
        <v>7826</v>
      </c>
      <c r="E32" s="19">
        <v>7998</v>
      </c>
      <c r="F32" s="19">
        <v>8313</v>
      </c>
      <c r="G32" s="20">
        <f t="shared" si="4"/>
        <v>-461</v>
      </c>
      <c r="H32" s="21">
        <f t="shared" si="13"/>
        <v>-223</v>
      </c>
      <c r="I32" s="21">
        <f t="shared" si="14"/>
        <v>-172</v>
      </c>
      <c r="J32" s="21">
        <f t="shared" si="15"/>
        <v>-315</v>
      </c>
      <c r="K32" s="42">
        <f t="shared" si="9"/>
        <v>-6.06339602788373</v>
      </c>
      <c r="L32" s="22">
        <f t="shared" si="10"/>
        <v>-2.8494761052900586</v>
      </c>
      <c r="M32" s="22">
        <f t="shared" si="11"/>
        <v>-2.1505376344086025</v>
      </c>
      <c r="N32" s="22">
        <f t="shared" si="12"/>
        <v>-3.789245759653555</v>
      </c>
    </row>
    <row r="33" spans="1:14" ht="16.5" customHeight="1">
      <c r="A33" s="39" t="s">
        <v>53</v>
      </c>
      <c r="B33" s="18">
        <v>10880</v>
      </c>
      <c r="C33" s="19">
        <v>10971</v>
      </c>
      <c r="D33" s="19">
        <v>11202</v>
      </c>
      <c r="E33" s="19">
        <v>10870</v>
      </c>
      <c r="F33" s="19">
        <v>10532</v>
      </c>
      <c r="G33" s="20">
        <f t="shared" si="4"/>
        <v>-91</v>
      </c>
      <c r="H33" s="21">
        <f t="shared" si="13"/>
        <v>-231</v>
      </c>
      <c r="I33" s="21">
        <f t="shared" si="14"/>
        <v>332</v>
      </c>
      <c r="J33" s="21">
        <f t="shared" si="15"/>
        <v>338</v>
      </c>
      <c r="K33" s="42">
        <f t="shared" si="9"/>
        <v>-0.8294594840944308</v>
      </c>
      <c r="L33" s="22">
        <f t="shared" si="10"/>
        <v>-2.062131762185324</v>
      </c>
      <c r="M33" s="22">
        <f t="shared" si="11"/>
        <v>3.0542778288868444</v>
      </c>
      <c r="N33" s="22">
        <f t="shared" si="12"/>
        <v>3.209266995822256</v>
      </c>
    </row>
    <row r="34" spans="1:14" ht="16.5" customHeight="1">
      <c r="A34" s="39" t="s">
        <v>54</v>
      </c>
      <c r="B34" s="18">
        <v>5184</v>
      </c>
      <c r="C34" s="19">
        <v>5574</v>
      </c>
      <c r="D34" s="19">
        <v>5820</v>
      </c>
      <c r="E34" s="19">
        <v>6138</v>
      </c>
      <c r="F34" s="19">
        <v>6288</v>
      </c>
      <c r="G34" s="20">
        <f t="shared" si="4"/>
        <v>-390</v>
      </c>
      <c r="H34" s="21">
        <f t="shared" si="13"/>
        <v>-246</v>
      </c>
      <c r="I34" s="21">
        <f t="shared" si="14"/>
        <v>-318</v>
      </c>
      <c r="J34" s="21">
        <f t="shared" si="15"/>
        <v>-150</v>
      </c>
      <c r="K34" s="42">
        <f t="shared" si="9"/>
        <v>-6.996770721205597</v>
      </c>
      <c r="L34" s="22">
        <f t="shared" si="10"/>
        <v>-4.22680412371134</v>
      </c>
      <c r="M34" s="22">
        <f t="shared" si="11"/>
        <v>-5.180840664711632</v>
      </c>
      <c r="N34" s="22">
        <f t="shared" si="12"/>
        <v>-2.385496183206107</v>
      </c>
    </row>
    <row r="35" spans="1:14" ht="16.5" customHeight="1">
      <c r="A35" s="12" t="s">
        <v>15</v>
      </c>
      <c r="B35" s="18">
        <v>114486</v>
      </c>
      <c r="C35" s="19">
        <f>SUM(C36:C38)</f>
        <v>117407</v>
      </c>
      <c r="D35" s="19">
        <f>SUM(D36:D38)</f>
        <v>119579</v>
      </c>
      <c r="E35" s="19">
        <f>SUM(E36:E38)</f>
        <v>123674</v>
      </c>
      <c r="F35" s="19">
        <f>SUM(F36:F38)</f>
        <v>128361</v>
      </c>
      <c r="G35" s="20">
        <f t="shared" si="4"/>
        <v>-2921</v>
      </c>
      <c r="H35" s="21">
        <f t="shared" si="13"/>
        <v>-2172</v>
      </c>
      <c r="I35" s="21">
        <f t="shared" si="14"/>
        <v>-4095</v>
      </c>
      <c r="J35" s="21">
        <f t="shared" si="15"/>
        <v>-4687</v>
      </c>
      <c r="K35" s="42">
        <f t="shared" si="9"/>
        <v>-2.48792661425639</v>
      </c>
      <c r="L35" s="22">
        <f t="shared" si="10"/>
        <v>-1.816372439976919</v>
      </c>
      <c r="M35" s="22">
        <f t="shared" si="11"/>
        <v>-3.3111244077170627</v>
      </c>
      <c r="N35" s="22">
        <f t="shared" si="12"/>
        <v>-3.651420602831078</v>
      </c>
    </row>
    <row r="36" spans="1:14" ht="16.5" customHeight="1">
      <c r="A36" s="39" t="s">
        <v>74</v>
      </c>
      <c r="B36" s="18">
        <v>90873</v>
      </c>
      <c r="C36" s="19">
        <v>92586</v>
      </c>
      <c r="D36" s="19">
        <v>93756</v>
      </c>
      <c r="E36" s="19">
        <v>97103</v>
      </c>
      <c r="F36" s="19">
        <v>100640</v>
      </c>
      <c r="G36" s="20">
        <f t="shared" si="4"/>
        <v>-1713</v>
      </c>
      <c r="H36" s="21">
        <f t="shared" si="13"/>
        <v>-1170</v>
      </c>
      <c r="I36" s="21">
        <f t="shared" si="14"/>
        <v>-3347</v>
      </c>
      <c r="J36" s="21">
        <f t="shared" si="15"/>
        <v>-3537</v>
      </c>
      <c r="K36" s="42">
        <f t="shared" si="9"/>
        <v>-1.8501717322273343</v>
      </c>
      <c r="L36" s="22">
        <f t="shared" si="10"/>
        <v>-1.2479201331114809</v>
      </c>
      <c r="M36" s="22">
        <f t="shared" si="11"/>
        <v>-3.4468554009659846</v>
      </c>
      <c r="N36" s="22">
        <f t="shared" si="12"/>
        <v>-3.514507154213037</v>
      </c>
    </row>
    <row r="37" spans="1:14" ht="16.5" customHeight="1">
      <c r="A37" s="39" t="s">
        <v>75</v>
      </c>
      <c r="B37" s="18">
        <v>7839</v>
      </c>
      <c r="C37" s="19">
        <v>8111</v>
      </c>
      <c r="D37" s="19">
        <v>8207</v>
      </c>
      <c r="E37" s="19">
        <v>8397</v>
      </c>
      <c r="F37" s="19">
        <v>8563</v>
      </c>
      <c r="G37" s="20">
        <f t="shared" si="4"/>
        <v>-272</v>
      </c>
      <c r="H37" s="21">
        <f t="shared" si="13"/>
        <v>-96</v>
      </c>
      <c r="I37" s="21">
        <f t="shared" si="14"/>
        <v>-190</v>
      </c>
      <c r="J37" s="21">
        <f t="shared" si="15"/>
        <v>-166</v>
      </c>
      <c r="K37" s="42">
        <f t="shared" si="9"/>
        <v>-3.353470595487609</v>
      </c>
      <c r="L37" s="22">
        <f t="shared" si="10"/>
        <v>-1.1697331546241014</v>
      </c>
      <c r="M37" s="22">
        <f t="shared" si="11"/>
        <v>-2.2627128736453495</v>
      </c>
      <c r="N37" s="22">
        <f t="shared" si="12"/>
        <v>-1.9385729300478807</v>
      </c>
    </row>
    <row r="38" spans="1:14" ht="16.5" customHeight="1">
      <c r="A38" s="39" t="s">
        <v>76</v>
      </c>
      <c r="B38" s="18">
        <v>15774</v>
      </c>
      <c r="C38" s="19">
        <v>16710</v>
      </c>
      <c r="D38" s="19">
        <v>17616</v>
      </c>
      <c r="E38" s="19">
        <v>18174</v>
      </c>
      <c r="F38" s="19">
        <v>19158</v>
      </c>
      <c r="G38" s="20">
        <f t="shared" si="4"/>
        <v>-936</v>
      </c>
      <c r="H38" s="21">
        <f t="shared" si="13"/>
        <v>-906</v>
      </c>
      <c r="I38" s="21">
        <f t="shared" si="14"/>
        <v>-558</v>
      </c>
      <c r="J38" s="21">
        <f t="shared" si="15"/>
        <v>-984</v>
      </c>
      <c r="K38" s="42">
        <f t="shared" si="9"/>
        <v>-5.601436265709156</v>
      </c>
      <c r="L38" s="22">
        <f t="shared" si="10"/>
        <v>-5.143051771117166</v>
      </c>
      <c r="M38" s="22">
        <f t="shared" si="11"/>
        <v>-3.0703202377022123</v>
      </c>
      <c r="N38" s="22">
        <f t="shared" si="12"/>
        <v>-5.136235515189477</v>
      </c>
    </row>
    <row r="39" spans="1:14" ht="16.5" customHeight="1">
      <c r="A39" s="12" t="s">
        <v>16</v>
      </c>
      <c r="B39" s="18">
        <v>26677</v>
      </c>
      <c r="C39" s="19">
        <v>28187</v>
      </c>
      <c r="D39" s="19">
        <v>30300</v>
      </c>
      <c r="E39" s="19">
        <v>32640</v>
      </c>
      <c r="F39" s="19">
        <v>37239</v>
      </c>
      <c r="G39" s="20">
        <f t="shared" si="4"/>
        <v>-1510</v>
      </c>
      <c r="H39" s="21">
        <f t="shared" si="13"/>
        <v>-2113</v>
      </c>
      <c r="I39" s="21">
        <f t="shared" si="14"/>
        <v>-2340</v>
      </c>
      <c r="J39" s="21">
        <f t="shared" si="15"/>
        <v>-4599</v>
      </c>
      <c r="K39" s="42">
        <f t="shared" si="9"/>
        <v>-5.357079504736226</v>
      </c>
      <c r="L39" s="22">
        <f t="shared" si="10"/>
        <v>-6.973597359735974</v>
      </c>
      <c r="M39" s="22">
        <f t="shared" si="11"/>
        <v>-7.169117647058823</v>
      </c>
      <c r="N39" s="22">
        <f t="shared" si="12"/>
        <v>-12.34995569161363</v>
      </c>
    </row>
    <row r="40" spans="1:14" ht="16.5" customHeight="1">
      <c r="A40" s="12" t="s">
        <v>17</v>
      </c>
      <c r="B40" s="18">
        <v>418509</v>
      </c>
      <c r="C40" s="19">
        <f>SUM(C41:C44)</f>
        <v>416547</v>
      </c>
      <c r="D40" s="19">
        <f>SUM(D41:D44)</f>
        <v>413814</v>
      </c>
      <c r="E40" s="19">
        <f>SUM(E41:E44)</f>
        <v>406354</v>
      </c>
      <c r="F40" s="19">
        <f>SUM(F41:F44)</f>
        <v>402657</v>
      </c>
      <c r="G40" s="20">
        <f t="shared" si="4"/>
        <v>1962</v>
      </c>
      <c r="H40" s="21">
        <f t="shared" si="13"/>
        <v>2733</v>
      </c>
      <c r="I40" s="21">
        <f t="shared" si="14"/>
        <v>7460</v>
      </c>
      <c r="J40" s="21">
        <f t="shared" si="15"/>
        <v>3697</v>
      </c>
      <c r="K40" s="42">
        <f t="shared" si="9"/>
        <v>0.4710152755871487</v>
      </c>
      <c r="L40" s="22">
        <f t="shared" si="10"/>
        <v>0.6604416476967914</v>
      </c>
      <c r="M40" s="22">
        <f t="shared" si="11"/>
        <v>1.8358377178519223</v>
      </c>
      <c r="N40" s="22">
        <f t="shared" si="12"/>
        <v>0.9181511807816579</v>
      </c>
    </row>
    <row r="41" spans="1:14" ht="16.5" customHeight="1">
      <c r="A41" s="39" t="s">
        <v>77</v>
      </c>
      <c r="B41" s="18">
        <v>381775</v>
      </c>
      <c r="C41" s="19">
        <v>378789</v>
      </c>
      <c r="D41" s="19">
        <v>374517</v>
      </c>
      <c r="E41" s="19">
        <v>365612</v>
      </c>
      <c r="F41" s="19">
        <v>360261</v>
      </c>
      <c r="G41" s="20">
        <f t="shared" si="4"/>
        <v>2986</v>
      </c>
      <c r="H41" s="21">
        <f t="shared" si="13"/>
        <v>4272</v>
      </c>
      <c r="I41" s="21">
        <f t="shared" si="14"/>
        <v>8905</v>
      </c>
      <c r="J41" s="21">
        <f t="shared" si="15"/>
        <v>5351</v>
      </c>
      <c r="K41" s="42">
        <f t="shared" si="9"/>
        <v>0.7883016666270668</v>
      </c>
      <c r="L41" s="22">
        <f t="shared" si="10"/>
        <v>1.1406691819062953</v>
      </c>
      <c r="M41" s="22">
        <f t="shared" si="11"/>
        <v>2.4356421561655526</v>
      </c>
      <c r="N41" s="22">
        <f t="shared" si="12"/>
        <v>1.4853120376615843</v>
      </c>
    </row>
    <row r="42" spans="1:14" ht="16.5" customHeight="1">
      <c r="A42" s="39" t="s">
        <v>78</v>
      </c>
      <c r="B42" s="18">
        <v>3066</v>
      </c>
      <c r="C42" s="19">
        <v>3431</v>
      </c>
      <c r="D42" s="19">
        <v>3706</v>
      </c>
      <c r="E42" s="19">
        <v>3738</v>
      </c>
      <c r="F42" s="19">
        <v>4013</v>
      </c>
      <c r="G42" s="20">
        <f t="shared" si="4"/>
        <v>-365</v>
      </c>
      <c r="H42" s="21">
        <f t="shared" si="13"/>
        <v>-275</v>
      </c>
      <c r="I42" s="21">
        <f t="shared" si="14"/>
        <v>-32</v>
      </c>
      <c r="J42" s="21">
        <f t="shared" si="15"/>
        <v>-275</v>
      </c>
      <c r="K42" s="42">
        <f t="shared" si="9"/>
        <v>-10.638297872340425</v>
      </c>
      <c r="L42" s="22">
        <f t="shared" si="10"/>
        <v>-7.42039935240151</v>
      </c>
      <c r="M42" s="22">
        <f t="shared" si="11"/>
        <v>-0.8560727661851256</v>
      </c>
      <c r="N42" s="22">
        <f t="shared" si="12"/>
        <v>-6.852728631946175</v>
      </c>
    </row>
    <row r="43" spans="1:14" ht="16.5" customHeight="1">
      <c r="A43" s="39" t="s">
        <v>79</v>
      </c>
      <c r="B43" s="18">
        <v>12492</v>
      </c>
      <c r="C43" s="19">
        <v>12632</v>
      </c>
      <c r="D43" s="19">
        <v>13238</v>
      </c>
      <c r="E43" s="19">
        <v>13953</v>
      </c>
      <c r="F43" s="19">
        <v>14510</v>
      </c>
      <c r="G43" s="20">
        <f t="shared" si="4"/>
        <v>-140</v>
      </c>
      <c r="H43" s="21">
        <f t="shared" si="13"/>
        <v>-606</v>
      </c>
      <c r="I43" s="21">
        <f t="shared" si="14"/>
        <v>-715</v>
      </c>
      <c r="J43" s="21">
        <f t="shared" si="15"/>
        <v>-557</v>
      </c>
      <c r="K43" s="42">
        <f t="shared" si="9"/>
        <v>-1.1082963901203293</v>
      </c>
      <c r="L43" s="22">
        <f t="shared" si="10"/>
        <v>-4.577730775041547</v>
      </c>
      <c r="M43" s="22">
        <f t="shared" si="11"/>
        <v>-5.124346018777324</v>
      </c>
      <c r="N43" s="22">
        <f t="shared" si="12"/>
        <v>-3.8387319090282563</v>
      </c>
    </row>
    <row r="44" spans="1:14" ht="16.5" customHeight="1">
      <c r="A44" s="39" t="s">
        <v>80</v>
      </c>
      <c r="B44" s="18">
        <v>21176</v>
      </c>
      <c r="C44" s="19">
        <v>21695</v>
      </c>
      <c r="D44" s="19">
        <v>22353</v>
      </c>
      <c r="E44" s="19">
        <v>23051</v>
      </c>
      <c r="F44" s="19">
        <v>23873</v>
      </c>
      <c r="G44" s="20">
        <f t="shared" si="4"/>
        <v>-519</v>
      </c>
      <c r="H44" s="21">
        <f t="shared" si="13"/>
        <v>-658</v>
      </c>
      <c r="I44" s="21">
        <f t="shared" si="14"/>
        <v>-698</v>
      </c>
      <c r="J44" s="21">
        <f t="shared" si="15"/>
        <v>-822</v>
      </c>
      <c r="K44" s="42">
        <f t="shared" si="9"/>
        <v>-2.392256280248905</v>
      </c>
      <c r="L44" s="22">
        <f t="shared" si="10"/>
        <v>-2.943676464009305</v>
      </c>
      <c r="M44" s="22">
        <f t="shared" si="11"/>
        <v>-3.0280681966075225</v>
      </c>
      <c r="N44" s="22">
        <f t="shared" si="12"/>
        <v>-3.443220374481632</v>
      </c>
    </row>
    <row r="45" spans="1:14" ht="16.5" customHeight="1">
      <c r="A45" s="12" t="s">
        <v>18</v>
      </c>
      <c r="B45" s="18">
        <v>45188</v>
      </c>
      <c r="C45" s="19">
        <f>SUM(C46:C47)</f>
        <v>47697</v>
      </c>
      <c r="D45" s="19">
        <f>SUM(D46:D47)</f>
        <v>50356</v>
      </c>
      <c r="E45" s="19">
        <f>SUM(E46:E47)</f>
        <v>52692</v>
      </c>
      <c r="F45" s="19">
        <f>SUM(F46:F47)</f>
        <v>54939</v>
      </c>
      <c r="G45" s="20">
        <f t="shared" si="4"/>
        <v>-2509</v>
      </c>
      <c r="H45" s="21">
        <f t="shared" si="13"/>
        <v>-2659</v>
      </c>
      <c r="I45" s="21">
        <f t="shared" si="14"/>
        <v>-2336</v>
      </c>
      <c r="J45" s="21">
        <f t="shared" si="15"/>
        <v>-2247</v>
      </c>
      <c r="K45" s="42">
        <f t="shared" si="9"/>
        <v>-5.260288907059144</v>
      </c>
      <c r="L45" s="22">
        <f t="shared" si="10"/>
        <v>-5.280403526888554</v>
      </c>
      <c r="M45" s="22">
        <f t="shared" si="11"/>
        <v>-4.43331055947772</v>
      </c>
      <c r="N45" s="22">
        <f t="shared" si="12"/>
        <v>-4.08999071697701</v>
      </c>
    </row>
    <row r="46" spans="1:14" ht="16.5" customHeight="1">
      <c r="A46" s="39" t="s">
        <v>81</v>
      </c>
      <c r="B46" s="18">
        <v>39345</v>
      </c>
      <c r="C46" s="19">
        <v>41271</v>
      </c>
      <c r="D46" s="19">
        <v>43689</v>
      </c>
      <c r="E46" s="19">
        <v>45739</v>
      </c>
      <c r="F46" s="19">
        <v>47798</v>
      </c>
      <c r="G46" s="20">
        <f t="shared" si="4"/>
        <v>-1926</v>
      </c>
      <c r="H46" s="21">
        <f t="shared" si="13"/>
        <v>-2418</v>
      </c>
      <c r="I46" s="21">
        <f t="shared" si="14"/>
        <v>-2050</v>
      </c>
      <c r="J46" s="21">
        <f t="shared" si="15"/>
        <v>-2059</v>
      </c>
      <c r="K46" s="42">
        <f t="shared" si="9"/>
        <v>-4.666715126844515</v>
      </c>
      <c r="L46" s="22">
        <f t="shared" si="10"/>
        <v>-5.534573920208748</v>
      </c>
      <c r="M46" s="22">
        <f t="shared" si="11"/>
        <v>-4.481951944729881</v>
      </c>
      <c r="N46" s="22">
        <f t="shared" si="12"/>
        <v>-4.307711619733044</v>
      </c>
    </row>
    <row r="47" spans="1:14" ht="16.5" customHeight="1">
      <c r="A47" s="39" t="s">
        <v>82</v>
      </c>
      <c r="B47" s="18">
        <v>5843</v>
      </c>
      <c r="C47" s="19">
        <v>6426</v>
      </c>
      <c r="D47" s="19">
        <v>6667</v>
      </c>
      <c r="E47" s="19">
        <v>6953</v>
      </c>
      <c r="F47" s="19">
        <v>7141</v>
      </c>
      <c r="G47" s="20">
        <f t="shared" si="4"/>
        <v>-583</v>
      </c>
      <c r="H47" s="21">
        <f t="shared" si="13"/>
        <v>-241</v>
      </c>
      <c r="I47" s="21">
        <f t="shared" si="14"/>
        <v>-286</v>
      </c>
      <c r="J47" s="21">
        <f t="shared" si="15"/>
        <v>-188</v>
      </c>
      <c r="K47" s="42">
        <f t="shared" si="9"/>
        <v>-9.072517896047309</v>
      </c>
      <c r="L47" s="22">
        <f t="shared" si="10"/>
        <v>-3.6148192590370485</v>
      </c>
      <c r="M47" s="22">
        <f t="shared" si="11"/>
        <v>-4.113332374514598</v>
      </c>
      <c r="N47" s="22">
        <f t="shared" si="12"/>
        <v>-2.632684497969472</v>
      </c>
    </row>
    <row r="48" spans="1:14" ht="16.5" customHeight="1">
      <c r="A48" s="12" t="s">
        <v>19</v>
      </c>
      <c r="B48" s="18">
        <v>59314</v>
      </c>
      <c r="C48" s="19">
        <f>SUM(C49:C56)</f>
        <v>61635</v>
      </c>
      <c r="D48" s="19">
        <f>SUM(D49:D56)</f>
        <v>62910</v>
      </c>
      <c r="E48" s="19">
        <f>SUM(E49:E56)</f>
        <v>63596</v>
      </c>
      <c r="F48" s="19">
        <f>SUM(F49:F56)</f>
        <v>64089</v>
      </c>
      <c r="G48" s="20">
        <f t="shared" si="4"/>
        <v>-2321</v>
      </c>
      <c r="H48" s="21">
        <f t="shared" si="13"/>
        <v>-1275</v>
      </c>
      <c r="I48" s="21">
        <f t="shared" si="14"/>
        <v>-686</v>
      </c>
      <c r="J48" s="21">
        <f t="shared" si="15"/>
        <v>-493</v>
      </c>
      <c r="K48" s="42">
        <f t="shared" si="9"/>
        <v>-3.765717530623834</v>
      </c>
      <c r="L48" s="22">
        <f t="shared" si="10"/>
        <v>-2.0267048164043873</v>
      </c>
      <c r="M48" s="22">
        <f t="shared" si="11"/>
        <v>-1.0786841939744638</v>
      </c>
      <c r="N48" s="22">
        <f t="shared" si="12"/>
        <v>-0.7692427717705066</v>
      </c>
    </row>
    <row r="49" spans="1:14" ht="16.5" customHeight="1">
      <c r="A49" s="39" t="s">
        <v>83</v>
      </c>
      <c r="B49" s="18">
        <v>38923</v>
      </c>
      <c r="C49" s="19">
        <v>39503</v>
      </c>
      <c r="D49" s="19">
        <v>39844</v>
      </c>
      <c r="E49" s="19">
        <v>39465</v>
      </c>
      <c r="F49" s="19">
        <v>38968</v>
      </c>
      <c r="G49" s="20">
        <f t="shared" si="4"/>
        <v>-580</v>
      </c>
      <c r="H49" s="21">
        <f t="shared" si="13"/>
        <v>-341</v>
      </c>
      <c r="I49" s="21">
        <f t="shared" si="14"/>
        <v>379</v>
      </c>
      <c r="J49" s="21">
        <f t="shared" si="15"/>
        <v>497</v>
      </c>
      <c r="K49" s="42">
        <f t="shared" si="9"/>
        <v>-1.4682429182593726</v>
      </c>
      <c r="L49" s="22">
        <f t="shared" si="10"/>
        <v>-0.8558377672924404</v>
      </c>
      <c r="M49" s="22">
        <f t="shared" si="11"/>
        <v>0.9603446091473458</v>
      </c>
      <c r="N49" s="22">
        <f t="shared" si="12"/>
        <v>1.2754054608909875</v>
      </c>
    </row>
    <row r="50" spans="1:14" ht="16.5" customHeight="1">
      <c r="A50" s="39" t="s">
        <v>84</v>
      </c>
      <c r="B50" s="18">
        <v>3017</v>
      </c>
      <c r="C50" s="19">
        <v>3261</v>
      </c>
      <c r="D50" s="19">
        <v>3403</v>
      </c>
      <c r="E50" s="19">
        <v>3670</v>
      </c>
      <c r="F50" s="19">
        <v>3796</v>
      </c>
      <c r="G50" s="20">
        <f t="shared" si="4"/>
        <v>-244</v>
      </c>
      <c r="H50" s="21">
        <f t="shared" si="13"/>
        <v>-142</v>
      </c>
      <c r="I50" s="21">
        <f t="shared" si="14"/>
        <v>-267</v>
      </c>
      <c r="J50" s="21">
        <f t="shared" si="15"/>
        <v>-126</v>
      </c>
      <c r="K50" s="42">
        <f aca="true" t="shared" si="16" ref="K50:K81">G50/C50*100</f>
        <v>-7.482367371971788</v>
      </c>
      <c r="L50" s="22">
        <f aca="true" t="shared" si="17" ref="L50:L81">H50/D50*100</f>
        <v>-4.172788715838966</v>
      </c>
      <c r="M50" s="22">
        <f aca="true" t="shared" si="18" ref="M50:M81">I50/E50*100</f>
        <v>-7.275204359673025</v>
      </c>
      <c r="N50" s="22">
        <f aca="true" t="shared" si="19" ref="N50:N81">J50/F50*100</f>
        <v>-3.3192834562697575</v>
      </c>
    </row>
    <row r="51" spans="1:14" ht="16.5" customHeight="1">
      <c r="A51" s="39" t="s">
        <v>85</v>
      </c>
      <c r="B51" s="18">
        <v>1836</v>
      </c>
      <c r="C51" s="19">
        <v>2000</v>
      </c>
      <c r="D51" s="19">
        <v>2063</v>
      </c>
      <c r="E51" s="19">
        <v>2003</v>
      </c>
      <c r="F51" s="19">
        <v>2034</v>
      </c>
      <c r="G51" s="20">
        <f t="shared" si="4"/>
        <v>-164</v>
      </c>
      <c r="H51" s="21">
        <f t="shared" si="13"/>
        <v>-63</v>
      </c>
      <c r="I51" s="21">
        <f t="shared" si="14"/>
        <v>60</v>
      </c>
      <c r="J51" s="21">
        <f t="shared" si="15"/>
        <v>-31</v>
      </c>
      <c r="K51" s="42">
        <f t="shared" si="16"/>
        <v>-8.200000000000001</v>
      </c>
      <c r="L51" s="22">
        <f t="shared" si="17"/>
        <v>-3.0538051381483275</v>
      </c>
      <c r="M51" s="22">
        <f t="shared" si="18"/>
        <v>2.9955067398901645</v>
      </c>
      <c r="N51" s="22">
        <f t="shared" si="19"/>
        <v>-1.5240904621435596</v>
      </c>
    </row>
    <row r="52" spans="1:14" ht="16.5" customHeight="1">
      <c r="A52" s="39" t="s">
        <v>86</v>
      </c>
      <c r="B52" s="18">
        <v>1809</v>
      </c>
      <c r="C52" s="19">
        <v>2003</v>
      </c>
      <c r="D52" s="19">
        <v>2063</v>
      </c>
      <c r="E52" s="19">
        <v>2217</v>
      </c>
      <c r="F52" s="19">
        <v>2301</v>
      </c>
      <c r="G52" s="20">
        <f t="shared" si="4"/>
        <v>-194</v>
      </c>
      <c r="H52" s="21">
        <f t="shared" si="13"/>
        <v>-60</v>
      </c>
      <c r="I52" s="21">
        <f t="shared" si="14"/>
        <v>-154</v>
      </c>
      <c r="J52" s="21">
        <f t="shared" si="15"/>
        <v>-84</v>
      </c>
      <c r="K52" s="42">
        <f t="shared" si="16"/>
        <v>-9.685471792311533</v>
      </c>
      <c r="L52" s="22">
        <f t="shared" si="17"/>
        <v>-2.9083858458555505</v>
      </c>
      <c r="M52" s="22">
        <f t="shared" si="18"/>
        <v>-6.946323861073522</v>
      </c>
      <c r="N52" s="22">
        <f t="shared" si="19"/>
        <v>-3.650586701434159</v>
      </c>
    </row>
    <row r="53" spans="1:14" ht="16.5" customHeight="1">
      <c r="A53" s="39" t="s">
        <v>87</v>
      </c>
      <c r="B53" s="18">
        <v>1799</v>
      </c>
      <c r="C53" s="19">
        <v>2014</v>
      </c>
      <c r="D53" s="19">
        <v>2067</v>
      </c>
      <c r="E53" s="19">
        <v>2226</v>
      </c>
      <c r="F53" s="19">
        <v>2439</v>
      </c>
      <c r="G53" s="20">
        <f t="shared" si="4"/>
        <v>-215</v>
      </c>
      <c r="H53" s="21">
        <f t="shared" si="13"/>
        <v>-53</v>
      </c>
      <c r="I53" s="21">
        <f t="shared" si="14"/>
        <v>-159</v>
      </c>
      <c r="J53" s="21">
        <f t="shared" si="15"/>
        <v>-213</v>
      </c>
      <c r="K53" s="42">
        <f t="shared" si="16"/>
        <v>-10.67527308838133</v>
      </c>
      <c r="L53" s="22">
        <f t="shared" si="17"/>
        <v>-2.564102564102564</v>
      </c>
      <c r="M53" s="22">
        <f t="shared" si="18"/>
        <v>-7.142857142857142</v>
      </c>
      <c r="N53" s="22">
        <f t="shared" si="19"/>
        <v>-8.733087330873309</v>
      </c>
    </row>
    <row r="54" spans="1:14" ht="16.5" customHeight="1">
      <c r="A54" s="39" t="s">
        <v>88</v>
      </c>
      <c r="B54" s="18">
        <v>4730</v>
      </c>
      <c r="C54" s="19">
        <v>5093</v>
      </c>
      <c r="D54" s="19">
        <v>5359</v>
      </c>
      <c r="E54" s="19">
        <v>5812</v>
      </c>
      <c r="F54" s="19">
        <v>5950</v>
      </c>
      <c r="G54" s="20">
        <f t="shared" si="4"/>
        <v>-363</v>
      </c>
      <c r="H54" s="21">
        <f t="shared" si="13"/>
        <v>-266</v>
      </c>
      <c r="I54" s="21">
        <f t="shared" si="14"/>
        <v>-453</v>
      </c>
      <c r="J54" s="21">
        <f t="shared" si="15"/>
        <v>-138</v>
      </c>
      <c r="K54" s="42">
        <f t="shared" si="16"/>
        <v>-7.127429805615551</v>
      </c>
      <c r="L54" s="22">
        <f t="shared" si="17"/>
        <v>-4.963612614293711</v>
      </c>
      <c r="M54" s="22">
        <f t="shared" si="18"/>
        <v>-7.794218857536133</v>
      </c>
      <c r="N54" s="22">
        <f t="shared" si="19"/>
        <v>-2.319327731092437</v>
      </c>
    </row>
    <row r="55" spans="1:14" ht="16.5" customHeight="1">
      <c r="A55" s="39" t="s">
        <v>89</v>
      </c>
      <c r="B55" s="18">
        <v>3711</v>
      </c>
      <c r="C55" s="19">
        <v>3972</v>
      </c>
      <c r="D55" s="19">
        <v>4144</v>
      </c>
      <c r="E55" s="19">
        <v>4102</v>
      </c>
      <c r="F55" s="19">
        <v>4278</v>
      </c>
      <c r="G55" s="20">
        <f t="shared" si="4"/>
        <v>-261</v>
      </c>
      <c r="H55" s="21">
        <f t="shared" si="13"/>
        <v>-172</v>
      </c>
      <c r="I55" s="21">
        <f t="shared" si="14"/>
        <v>42</v>
      </c>
      <c r="J55" s="21">
        <f t="shared" si="15"/>
        <v>-176</v>
      </c>
      <c r="K55" s="42">
        <f t="shared" si="16"/>
        <v>-6.570996978851963</v>
      </c>
      <c r="L55" s="22">
        <f t="shared" si="17"/>
        <v>-4.1505791505791505</v>
      </c>
      <c r="M55" s="22">
        <f t="shared" si="18"/>
        <v>1.023890784982935</v>
      </c>
      <c r="N55" s="22">
        <f t="shared" si="19"/>
        <v>-4.114071996259935</v>
      </c>
    </row>
    <row r="56" spans="1:14" ht="16.5" customHeight="1">
      <c r="A56" s="39" t="s">
        <v>90</v>
      </c>
      <c r="B56" s="18">
        <v>3489</v>
      </c>
      <c r="C56" s="19">
        <v>3789</v>
      </c>
      <c r="D56" s="19">
        <v>3967</v>
      </c>
      <c r="E56" s="19">
        <v>4101</v>
      </c>
      <c r="F56" s="19">
        <v>4323</v>
      </c>
      <c r="G56" s="20">
        <f t="shared" si="4"/>
        <v>-300</v>
      </c>
      <c r="H56" s="21">
        <f t="shared" si="13"/>
        <v>-178</v>
      </c>
      <c r="I56" s="21">
        <f t="shared" si="14"/>
        <v>-134</v>
      </c>
      <c r="J56" s="21">
        <f t="shared" si="15"/>
        <v>-222</v>
      </c>
      <c r="K56" s="42">
        <f t="shared" si="16"/>
        <v>-7.91765637371338</v>
      </c>
      <c r="L56" s="22">
        <f t="shared" si="17"/>
        <v>-4.487017897655659</v>
      </c>
      <c r="M56" s="22">
        <f t="shared" si="18"/>
        <v>-3.2674957327481104</v>
      </c>
      <c r="N56" s="22">
        <f t="shared" si="19"/>
        <v>-5.135322692574601</v>
      </c>
    </row>
    <row r="57" spans="1:14" ht="16.5" customHeight="1">
      <c r="A57" s="12" t="s">
        <v>20</v>
      </c>
      <c r="B57" s="18">
        <v>43149</v>
      </c>
      <c r="C57" s="19">
        <f>SUM(C58:C64)</f>
        <v>45678</v>
      </c>
      <c r="D57" s="19">
        <f>SUM(D58:D64)</f>
        <v>48539</v>
      </c>
      <c r="E57" s="19">
        <f>SUM(E58:E64)</f>
        <v>50624</v>
      </c>
      <c r="F57" s="19">
        <f>SUM(F58:F64)</f>
        <v>52157</v>
      </c>
      <c r="G57" s="20">
        <f t="shared" si="4"/>
        <v>-2529</v>
      </c>
      <c r="H57" s="21">
        <f t="shared" si="13"/>
        <v>-2861</v>
      </c>
      <c r="I57" s="21">
        <f t="shared" si="14"/>
        <v>-2085</v>
      </c>
      <c r="J57" s="21">
        <f t="shared" si="15"/>
        <v>-1533</v>
      </c>
      <c r="K57" s="42">
        <f t="shared" si="16"/>
        <v>-5.536582162091159</v>
      </c>
      <c r="L57" s="22">
        <f t="shared" si="17"/>
        <v>-5.894229382558355</v>
      </c>
      <c r="M57" s="22">
        <f t="shared" si="18"/>
        <v>-4.118599873577749</v>
      </c>
      <c r="N57" s="22">
        <f t="shared" si="19"/>
        <v>-2.939202791571601</v>
      </c>
    </row>
    <row r="58" spans="1:14" ht="16.5" customHeight="1">
      <c r="A58" s="39" t="s">
        <v>91</v>
      </c>
      <c r="B58" s="18">
        <v>20738</v>
      </c>
      <c r="C58" s="19">
        <v>21370</v>
      </c>
      <c r="D58" s="19">
        <v>22377</v>
      </c>
      <c r="E58" s="19">
        <v>22677</v>
      </c>
      <c r="F58" s="19">
        <v>22807</v>
      </c>
      <c r="G58" s="20">
        <f t="shared" si="4"/>
        <v>-632</v>
      </c>
      <c r="H58" s="21">
        <f t="shared" si="13"/>
        <v>-1007</v>
      </c>
      <c r="I58" s="21">
        <f t="shared" si="14"/>
        <v>-300</v>
      </c>
      <c r="J58" s="21">
        <f t="shared" si="15"/>
        <v>-130</v>
      </c>
      <c r="K58" s="42">
        <f t="shared" si="16"/>
        <v>-2.9574169396350025</v>
      </c>
      <c r="L58" s="22">
        <f t="shared" si="17"/>
        <v>-4.50015641060017</v>
      </c>
      <c r="M58" s="22">
        <f t="shared" si="18"/>
        <v>-1.3229263130043656</v>
      </c>
      <c r="N58" s="22">
        <f t="shared" si="19"/>
        <v>-0.5700004384618758</v>
      </c>
    </row>
    <row r="59" spans="1:14" ht="16.5" customHeight="1">
      <c r="A59" s="39" t="s">
        <v>92</v>
      </c>
      <c r="B59" s="18">
        <v>1758</v>
      </c>
      <c r="C59" s="19">
        <v>1897</v>
      </c>
      <c r="D59" s="19">
        <v>1928</v>
      </c>
      <c r="E59" s="19">
        <v>2107</v>
      </c>
      <c r="F59" s="19">
        <v>2264</v>
      </c>
      <c r="G59" s="20">
        <f t="shared" si="4"/>
        <v>-139</v>
      </c>
      <c r="H59" s="21">
        <f t="shared" si="13"/>
        <v>-31</v>
      </c>
      <c r="I59" s="21">
        <f t="shared" si="14"/>
        <v>-179</v>
      </c>
      <c r="J59" s="21">
        <f t="shared" si="15"/>
        <v>-157</v>
      </c>
      <c r="K59" s="42">
        <f t="shared" si="16"/>
        <v>-7.327358987875593</v>
      </c>
      <c r="L59" s="22">
        <f t="shared" si="17"/>
        <v>-1.6078838174273857</v>
      </c>
      <c r="M59" s="22">
        <f t="shared" si="18"/>
        <v>-8.495491219743712</v>
      </c>
      <c r="N59" s="22">
        <f t="shared" si="19"/>
        <v>-6.934628975265017</v>
      </c>
    </row>
    <row r="60" spans="1:14" ht="16.5" customHeight="1">
      <c r="A60" s="39" t="s">
        <v>93</v>
      </c>
      <c r="B60" s="18">
        <v>4505</v>
      </c>
      <c r="C60" s="19">
        <v>4983</v>
      </c>
      <c r="D60" s="19">
        <v>5443</v>
      </c>
      <c r="E60" s="19">
        <v>5927</v>
      </c>
      <c r="F60" s="19">
        <v>6178</v>
      </c>
      <c r="G60" s="20">
        <f t="shared" si="4"/>
        <v>-478</v>
      </c>
      <c r="H60" s="21">
        <f t="shared" si="13"/>
        <v>-460</v>
      </c>
      <c r="I60" s="21">
        <f t="shared" si="14"/>
        <v>-484</v>
      </c>
      <c r="J60" s="21">
        <f t="shared" si="15"/>
        <v>-251</v>
      </c>
      <c r="K60" s="42">
        <f t="shared" si="16"/>
        <v>-9.592614890628136</v>
      </c>
      <c r="L60" s="22">
        <f t="shared" si="17"/>
        <v>-8.451221752709904</v>
      </c>
      <c r="M60" s="22">
        <f t="shared" si="18"/>
        <v>-8.166019908891514</v>
      </c>
      <c r="N60" s="22">
        <f t="shared" si="19"/>
        <v>-4.0628034962771125</v>
      </c>
    </row>
    <row r="61" spans="1:14" ht="16.5" customHeight="1">
      <c r="A61" s="39" t="s">
        <v>94</v>
      </c>
      <c r="B61" s="18">
        <v>9700</v>
      </c>
      <c r="C61" s="19">
        <v>10330</v>
      </c>
      <c r="D61" s="19">
        <v>11141</v>
      </c>
      <c r="E61" s="19">
        <v>11821</v>
      </c>
      <c r="F61" s="19">
        <v>12463</v>
      </c>
      <c r="G61" s="20">
        <f t="shared" si="4"/>
        <v>-630</v>
      </c>
      <c r="H61" s="21">
        <f t="shared" si="13"/>
        <v>-811</v>
      </c>
      <c r="I61" s="21">
        <f t="shared" si="14"/>
        <v>-680</v>
      </c>
      <c r="J61" s="21">
        <f t="shared" si="15"/>
        <v>-642</v>
      </c>
      <c r="K61" s="42">
        <f t="shared" si="16"/>
        <v>-6.098741529525654</v>
      </c>
      <c r="L61" s="22">
        <f t="shared" si="17"/>
        <v>-7.279418364599229</v>
      </c>
      <c r="M61" s="22">
        <f t="shared" si="18"/>
        <v>-5.752474409948397</v>
      </c>
      <c r="N61" s="22">
        <f t="shared" si="19"/>
        <v>-5.151247693171788</v>
      </c>
    </row>
    <row r="62" spans="1:14" ht="16.5" customHeight="1">
      <c r="A62" s="39" t="s">
        <v>95</v>
      </c>
      <c r="B62" s="18">
        <v>2458</v>
      </c>
      <c r="C62" s="19">
        <v>2644</v>
      </c>
      <c r="D62" s="19">
        <v>2819</v>
      </c>
      <c r="E62" s="19">
        <v>2975</v>
      </c>
      <c r="F62" s="19">
        <v>3099</v>
      </c>
      <c r="G62" s="20">
        <f t="shared" si="4"/>
        <v>-186</v>
      </c>
      <c r="H62" s="21">
        <f t="shared" si="13"/>
        <v>-175</v>
      </c>
      <c r="I62" s="21">
        <f t="shared" si="14"/>
        <v>-156</v>
      </c>
      <c r="J62" s="21">
        <f t="shared" si="15"/>
        <v>-124</v>
      </c>
      <c r="K62" s="42">
        <f t="shared" si="16"/>
        <v>-7.034795763993948</v>
      </c>
      <c r="L62" s="22">
        <f t="shared" si="17"/>
        <v>-6.207875133025896</v>
      </c>
      <c r="M62" s="22">
        <f t="shared" si="18"/>
        <v>-5.243697478991597</v>
      </c>
      <c r="N62" s="22">
        <f t="shared" si="19"/>
        <v>-4.001290738948048</v>
      </c>
    </row>
    <row r="63" spans="1:14" ht="16.5" customHeight="1">
      <c r="A63" s="39" t="s">
        <v>96</v>
      </c>
      <c r="B63" s="18">
        <v>2176</v>
      </c>
      <c r="C63" s="19">
        <v>2417</v>
      </c>
      <c r="D63" s="19">
        <v>2585</v>
      </c>
      <c r="E63" s="19">
        <v>2802</v>
      </c>
      <c r="F63" s="19">
        <v>2954</v>
      </c>
      <c r="G63" s="20">
        <f t="shared" si="4"/>
        <v>-241</v>
      </c>
      <c r="H63" s="21">
        <f t="shared" si="13"/>
        <v>-168</v>
      </c>
      <c r="I63" s="21">
        <f t="shared" si="14"/>
        <v>-217</v>
      </c>
      <c r="J63" s="21">
        <f t="shared" si="15"/>
        <v>-152</v>
      </c>
      <c r="K63" s="42">
        <f t="shared" si="16"/>
        <v>-9.971038477451385</v>
      </c>
      <c r="L63" s="22">
        <f t="shared" si="17"/>
        <v>-6.499032882011606</v>
      </c>
      <c r="M63" s="22">
        <f t="shared" si="18"/>
        <v>-7.744468236973591</v>
      </c>
      <c r="N63" s="22">
        <f t="shared" si="19"/>
        <v>-5.145565335138795</v>
      </c>
    </row>
    <row r="64" spans="1:14" ht="16.5" customHeight="1">
      <c r="A64" s="39" t="s">
        <v>97</v>
      </c>
      <c r="B64" s="18">
        <v>1814</v>
      </c>
      <c r="C64" s="19">
        <v>2037</v>
      </c>
      <c r="D64" s="19">
        <v>2246</v>
      </c>
      <c r="E64" s="19">
        <v>2315</v>
      </c>
      <c r="F64" s="19">
        <v>2392</v>
      </c>
      <c r="G64" s="20">
        <f t="shared" si="4"/>
        <v>-223</v>
      </c>
      <c r="H64" s="21">
        <f t="shared" si="13"/>
        <v>-209</v>
      </c>
      <c r="I64" s="21">
        <f t="shared" si="14"/>
        <v>-69</v>
      </c>
      <c r="J64" s="21">
        <f t="shared" si="15"/>
        <v>-77</v>
      </c>
      <c r="K64" s="42">
        <f t="shared" si="16"/>
        <v>-10.94747177221404</v>
      </c>
      <c r="L64" s="22">
        <f t="shared" si="17"/>
        <v>-9.305431878895815</v>
      </c>
      <c r="M64" s="22">
        <f t="shared" si="18"/>
        <v>-2.9805615550755937</v>
      </c>
      <c r="N64" s="22">
        <f t="shared" si="19"/>
        <v>-3.2190635451505014</v>
      </c>
    </row>
    <row r="65" spans="1:14" ht="16.5" customHeight="1">
      <c r="A65" s="12" t="s">
        <v>21</v>
      </c>
      <c r="B65" s="18">
        <v>30279</v>
      </c>
      <c r="C65" s="19">
        <v>31405</v>
      </c>
      <c r="D65" s="19">
        <v>32850</v>
      </c>
      <c r="E65" s="19">
        <v>33236</v>
      </c>
      <c r="F65" s="19">
        <v>34760</v>
      </c>
      <c r="G65" s="20">
        <f t="shared" si="4"/>
        <v>-1126</v>
      </c>
      <c r="H65" s="21">
        <f t="shared" si="13"/>
        <v>-1445</v>
      </c>
      <c r="I65" s="21">
        <f t="shared" si="14"/>
        <v>-386</v>
      </c>
      <c r="J65" s="21">
        <f t="shared" si="15"/>
        <v>-1524</v>
      </c>
      <c r="K65" s="42">
        <f t="shared" si="16"/>
        <v>-3.585416334978506</v>
      </c>
      <c r="L65" s="22">
        <f t="shared" si="17"/>
        <v>-4.398782343987824</v>
      </c>
      <c r="M65" s="22">
        <f t="shared" si="18"/>
        <v>-1.1613912624864604</v>
      </c>
      <c r="N65" s="22">
        <f t="shared" si="19"/>
        <v>-4.384349827387802</v>
      </c>
    </row>
    <row r="66" spans="1:14" ht="16.5" customHeight="1">
      <c r="A66" s="12" t="s">
        <v>22</v>
      </c>
      <c r="B66" s="18">
        <v>184430</v>
      </c>
      <c r="C66" s="19">
        <f>SUM(C67:C72)</f>
        <v>175346</v>
      </c>
      <c r="D66" s="19">
        <f>SUM(D67:D72)</f>
        <v>165153</v>
      </c>
      <c r="E66" s="19">
        <f>SUM(E67:E72)</f>
        <v>142088</v>
      </c>
      <c r="F66" s="19">
        <f>SUM(F67:F72)</f>
        <v>131159</v>
      </c>
      <c r="G66" s="20">
        <f t="shared" si="4"/>
        <v>9084</v>
      </c>
      <c r="H66" s="21">
        <f t="shared" si="13"/>
        <v>10193</v>
      </c>
      <c r="I66" s="21">
        <f t="shared" si="14"/>
        <v>23065</v>
      </c>
      <c r="J66" s="21">
        <f t="shared" si="15"/>
        <v>10929</v>
      </c>
      <c r="K66" s="42">
        <f t="shared" si="16"/>
        <v>5.180614328242447</v>
      </c>
      <c r="L66" s="22">
        <f t="shared" si="17"/>
        <v>6.1718527668283345</v>
      </c>
      <c r="M66" s="22">
        <f t="shared" si="18"/>
        <v>16.232897922414278</v>
      </c>
      <c r="N66" s="22">
        <f t="shared" si="19"/>
        <v>8.332634436066149</v>
      </c>
    </row>
    <row r="67" spans="1:14" ht="16.5" customHeight="1">
      <c r="A67" s="39" t="s">
        <v>55</v>
      </c>
      <c r="B67" s="18">
        <v>133967</v>
      </c>
      <c r="C67" s="19">
        <v>123423</v>
      </c>
      <c r="D67" s="19">
        <v>113939</v>
      </c>
      <c r="E67" s="19">
        <v>94209</v>
      </c>
      <c r="F67" s="19">
        <v>84717</v>
      </c>
      <c r="G67" s="20">
        <f t="shared" si="4"/>
        <v>10544</v>
      </c>
      <c r="H67" s="21">
        <f t="shared" si="13"/>
        <v>9484</v>
      </c>
      <c r="I67" s="21">
        <f t="shared" si="14"/>
        <v>19730</v>
      </c>
      <c r="J67" s="21">
        <f t="shared" si="15"/>
        <v>9492</v>
      </c>
      <c r="K67" s="42">
        <f t="shared" si="16"/>
        <v>8.542978213136935</v>
      </c>
      <c r="L67" s="22">
        <f t="shared" si="17"/>
        <v>8.32375218318574</v>
      </c>
      <c r="M67" s="22">
        <f t="shared" si="18"/>
        <v>20.94279739727627</v>
      </c>
      <c r="N67" s="22">
        <f t="shared" si="19"/>
        <v>11.204362760720988</v>
      </c>
    </row>
    <row r="68" spans="1:14" ht="16.5" customHeight="1">
      <c r="A68" s="39" t="s">
        <v>66</v>
      </c>
      <c r="B68" s="18">
        <v>25287</v>
      </c>
      <c r="C68" s="19">
        <v>25351</v>
      </c>
      <c r="D68" s="19">
        <v>23652</v>
      </c>
      <c r="E68" s="19">
        <v>19626</v>
      </c>
      <c r="F68" s="19">
        <v>16774</v>
      </c>
      <c r="G68" s="20">
        <f t="shared" si="4"/>
        <v>-64</v>
      </c>
      <c r="H68" s="21">
        <f t="shared" si="13"/>
        <v>1699</v>
      </c>
      <c r="I68" s="21">
        <f t="shared" si="14"/>
        <v>4026</v>
      </c>
      <c r="J68" s="21">
        <f t="shared" si="15"/>
        <v>2852</v>
      </c>
      <c r="K68" s="42">
        <f t="shared" si="16"/>
        <v>-0.25245552443690583</v>
      </c>
      <c r="L68" s="22">
        <f t="shared" si="17"/>
        <v>7.183324877388804</v>
      </c>
      <c r="M68" s="22">
        <f t="shared" si="18"/>
        <v>20.51360440232345</v>
      </c>
      <c r="N68" s="22">
        <f t="shared" si="19"/>
        <v>17.00250387504471</v>
      </c>
    </row>
    <row r="69" spans="1:14" ht="16.5" customHeight="1">
      <c r="A69" s="39" t="s">
        <v>67</v>
      </c>
      <c r="B69" s="18">
        <v>2814</v>
      </c>
      <c r="C69" s="19">
        <v>2892</v>
      </c>
      <c r="D69" s="19">
        <v>2837</v>
      </c>
      <c r="E69" s="19">
        <v>2983</v>
      </c>
      <c r="F69" s="19">
        <v>3118</v>
      </c>
      <c r="G69" s="20">
        <f t="shared" si="4"/>
        <v>-78</v>
      </c>
      <c r="H69" s="21">
        <f t="shared" si="13"/>
        <v>55</v>
      </c>
      <c r="I69" s="21">
        <f t="shared" si="14"/>
        <v>-146</v>
      </c>
      <c r="J69" s="21">
        <f t="shared" si="15"/>
        <v>-135</v>
      </c>
      <c r="K69" s="42">
        <f t="shared" si="16"/>
        <v>-2.6970954356846475</v>
      </c>
      <c r="L69" s="22">
        <f t="shared" si="17"/>
        <v>1.9386676066267186</v>
      </c>
      <c r="M69" s="22">
        <f t="shared" si="18"/>
        <v>-4.894401609118337</v>
      </c>
      <c r="N69" s="22">
        <f t="shared" si="19"/>
        <v>-4.329698524695318</v>
      </c>
    </row>
    <row r="70" spans="1:14" ht="16.5" customHeight="1">
      <c r="A70" s="39" t="s">
        <v>68</v>
      </c>
      <c r="B70" s="18">
        <v>4131</v>
      </c>
      <c r="C70" s="19">
        <v>4404</v>
      </c>
      <c r="D70" s="19">
        <v>4673</v>
      </c>
      <c r="E70" s="19">
        <v>4966</v>
      </c>
      <c r="F70" s="19">
        <v>5228</v>
      </c>
      <c r="G70" s="20">
        <f t="shared" si="4"/>
        <v>-273</v>
      </c>
      <c r="H70" s="21">
        <f t="shared" si="13"/>
        <v>-269</v>
      </c>
      <c r="I70" s="21">
        <f t="shared" si="14"/>
        <v>-293</v>
      </c>
      <c r="J70" s="21">
        <f t="shared" si="15"/>
        <v>-262</v>
      </c>
      <c r="K70" s="42">
        <f t="shared" si="16"/>
        <v>-6.198910081743869</v>
      </c>
      <c r="L70" s="22">
        <f t="shared" si="17"/>
        <v>-5.756473357586133</v>
      </c>
      <c r="M70" s="22">
        <f t="shared" si="18"/>
        <v>-5.90012082158679</v>
      </c>
      <c r="N70" s="22">
        <f t="shared" si="19"/>
        <v>-5.011476664116297</v>
      </c>
    </row>
    <row r="71" spans="1:14" ht="16.5" customHeight="1">
      <c r="A71" s="39" t="s">
        <v>69</v>
      </c>
      <c r="B71" s="18">
        <v>6484</v>
      </c>
      <c r="C71" s="19">
        <v>6941</v>
      </c>
      <c r="D71" s="19">
        <v>7053</v>
      </c>
      <c r="E71" s="19">
        <v>7302</v>
      </c>
      <c r="F71" s="19">
        <v>7701</v>
      </c>
      <c r="G71" s="20">
        <f aca="true" t="shared" si="20" ref="G71:G94">B71-C71</f>
        <v>-457</v>
      </c>
      <c r="H71" s="21">
        <f t="shared" si="13"/>
        <v>-112</v>
      </c>
      <c r="I71" s="21">
        <f t="shared" si="14"/>
        <v>-249</v>
      </c>
      <c r="J71" s="21">
        <f t="shared" si="15"/>
        <v>-399</v>
      </c>
      <c r="K71" s="42">
        <f t="shared" si="16"/>
        <v>-6.5840656965855064</v>
      </c>
      <c r="L71" s="22">
        <f t="shared" si="17"/>
        <v>-1.5879767474833404</v>
      </c>
      <c r="M71" s="22">
        <f t="shared" si="18"/>
        <v>-3.4100246507806085</v>
      </c>
      <c r="N71" s="22">
        <f t="shared" si="19"/>
        <v>-5.181145305804441</v>
      </c>
    </row>
    <row r="72" spans="1:14" ht="16.5" customHeight="1">
      <c r="A72" s="39" t="s">
        <v>70</v>
      </c>
      <c r="B72" s="18">
        <v>11747</v>
      </c>
      <c r="C72" s="19">
        <v>12335</v>
      </c>
      <c r="D72" s="19">
        <v>12999</v>
      </c>
      <c r="E72" s="19">
        <v>13002</v>
      </c>
      <c r="F72" s="19">
        <v>13621</v>
      </c>
      <c r="G72" s="20">
        <f t="shared" si="20"/>
        <v>-588</v>
      </c>
      <c r="H72" s="21">
        <f t="shared" si="13"/>
        <v>-664</v>
      </c>
      <c r="I72" s="21">
        <f t="shared" si="14"/>
        <v>-3</v>
      </c>
      <c r="J72" s="21">
        <f t="shared" si="15"/>
        <v>-619</v>
      </c>
      <c r="K72" s="42">
        <f t="shared" si="16"/>
        <v>-4.766923388731253</v>
      </c>
      <c r="L72" s="22">
        <f t="shared" si="17"/>
        <v>-5.108085237325948</v>
      </c>
      <c r="M72" s="22">
        <f t="shared" si="18"/>
        <v>-0.023073373327180433</v>
      </c>
      <c r="N72" s="22">
        <f t="shared" si="19"/>
        <v>-4.544453417517069</v>
      </c>
    </row>
    <row r="73" spans="1:14" ht="16.5" customHeight="1">
      <c r="A73" s="12" t="s">
        <v>23</v>
      </c>
      <c r="B73" s="18">
        <v>87144</v>
      </c>
      <c r="C73" s="19">
        <f>SUM(C74:C76)</f>
        <v>87061</v>
      </c>
      <c r="D73" s="19">
        <f>SUM(D74:D76)</f>
        <v>84562</v>
      </c>
      <c r="E73" s="19">
        <f>SUM(E74:E76)</f>
        <v>75042</v>
      </c>
      <c r="F73" s="19">
        <f>SUM(F74:F76)</f>
        <v>63366</v>
      </c>
      <c r="G73" s="20">
        <f t="shared" si="20"/>
        <v>83</v>
      </c>
      <c r="H73" s="21">
        <f t="shared" si="13"/>
        <v>2499</v>
      </c>
      <c r="I73" s="21">
        <f t="shared" si="14"/>
        <v>9520</v>
      </c>
      <c r="J73" s="21">
        <f t="shared" si="15"/>
        <v>11676</v>
      </c>
      <c r="K73" s="42">
        <f t="shared" si="16"/>
        <v>0.09533545445147655</v>
      </c>
      <c r="L73" s="22">
        <f t="shared" si="17"/>
        <v>2.95522811664814</v>
      </c>
      <c r="M73" s="22">
        <f t="shared" si="18"/>
        <v>12.686229045068096</v>
      </c>
      <c r="N73" s="22">
        <f t="shared" si="19"/>
        <v>18.426285389641134</v>
      </c>
    </row>
    <row r="74" spans="1:14" ht="16.5" customHeight="1">
      <c r="A74" s="39" t="s">
        <v>71</v>
      </c>
      <c r="B74" s="18">
        <v>74392</v>
      </c>
      <c r="C74" s="19">
        <v>73587</v>
      </c>
      <c r="D74" s="19">
        <v>71227</v>
      </c>
      <c r="E74" s="19">
        <v>63441</v>
      </c>
      <c r="F74" s="19">
        <v>52020</v>
      </c>
      <c r="G74" s="20">
        <f t="shared" si="20"/>
        <v>805</v>
      </c>
      <c r="H74" s="21">
        <f t="shared" si="13"/>
        <v>2360</v>
      </c>
      <c r="I74" s="21">
        <f t="shared" si="14"/>
        <v>7786</v>
      </c>
      <c r="J74" s="21">
        <f t="shared" si="15"/>
        <v>11421</v>
      </c>
      <c r="K74" s="42">
        <f t="shared" si="16"/>
        <v>1.0939432236672237</v>
      </c>
      <c r="L74" s="22">
        <f t="shared" si="17"/>
        <v>3.313350274474567</v>
      </c>
      <c r="M74" s="22">
        <f t="shared" si="18"/>
        <v>12.272820415819423</v>
      </c>
      <c r="N74" s="22">
        <f t="shared" si="19"/>
        <v>21.955017301038062</v>
      </c>
    </row>
    <row r="75" spans="1:14" ht="16.5" customHeight="1">
      <c r="A75" s="39" t="s">
        <v>72</v>
      </c>
      <c r="B75" s="18">
        <v>11953</v>
      </c>
      <c r="C75" s="19">
        <v>12621</v>
      </c>
      <c r="D75" s="19">
        <v>12420</v>
      </c>
      <c r="E75" s="19">
        <v>10679</v>
      </c>
      <c r="F75" s="19">
        <v>10404</v>
      </c>
      <c r="G75" s="20">
        <f t="shared" si="20"/>
        <v>-668</v>
      </c>
      <c r="H75" s="21">
        <f t="shared" si="13"/>
        <v>201</v>
      </c>
      <c r="I75" s="21">
        <f t="shared" si="14"/>
        <v>1741</v>
      </c>
      <c r="J75" s="21">
        <f t="shared" si="15"/>
        <v>275</v>
      </c>
      <c r="K75" s="42">
        <f t="shared" si="16"/>
        <v>-5.292766024879169</v>
      </c>
      <c r="L75" s="22">
        <f t="shared" si="17"/>
        <v>1.6183574879227052</v>
      </c>
      <c r="M75" s="22">
        <f t="shared" si="18"/>
        <v>16.30302462777414</v>
      </c>
      <c r="N75" s="22">
        <f t="shared" si="19"/>
        <v>2.64321414840446</v>
      </c>
    </row>
    <row r="76" spans="1:14" ht="16.5" customHeight="1">
      <c r="A76" s="39" t="s">
        <v>73</v>
      </c>
      <c r="B76" s="18">
        <v>799</v>
      </c>
      <c r="C76" s="19">
        <v>853</v>
      </c>
      <c r="D76" s="19">
        <v>915</v>
      </c>
      <c r="E76" s="19">
        <v>922</v>
      </c>
      <c r="F76" s="19">
        <v>942</v>
      </c>
      <c r="G76" s="20">
        <f t="shared" si="20"/>
        <v>-54</v>
      </c>
      <c r="H76" s="21">
        <f t="shared" si="13"/>
        <v>-62</v>
      </c>
      <c r="I76" s="21">
        <f t="shared" si="14"/>
        <v>-7</v>
      </c>
      <c r="J76" s="21">
        <f t="shared" si="15"/>
        <v>-20</v>
      </c>
      <c r="K76" s="42">
        <f t="shared" si="16"/>
        <v>-6.3305978898007025</v>
      </c>
      <c r="L76" s="22">
        <f t="shared" si="17"/>
        <v>-6.775956284153005</v>
      </c>
      <c r="M76" s="22">
        <f t="shared" si="18"/>
        <v>-0.7592190889370932</v>
      </c>
      <c r="N76" s="22">
        <f t="shared" si="19"/>
        <v>-2.1231422505307855</v>
      </c>
    </row>
    <row r="77" spans="1:14" ht="16.5" customHeight="1">
      <c r="A77" s="36" t="s">
        <v>28</v>
      </c>
      <c r="B77" s="18">
        <v>33096</v>
      </c>
      <c r="C77" s="19">
        <f>SUM(C78:C83)</f>
        <v>34439</v>
      </c>
      <c r="D77" s="19">
        <f>SUM(D78:D83)</f>
        <v>35821</v>
      </c>
      <c r="E77" s="19">
        <f>SUM(E78:E83)</f>
        <v>36115</v>
      </c>
      <c r="F77" s="19">
        <f>SUM(F78:F83)</f>
        <v>36929</v>
      </c>
      <c r="G77" s="20">
        <f t="shared" si="20"/>
        <v>-1343</v>
      </c>
      <c r="H77" s="21">
        <f t="shared" si="13"/>
        <v>-1382</v>
      </c>
      <c r="I77" s="21">
        <f t="shared" si="14"/>
        <v>-294</v>
      </c>
      <c r="J77" s="21">
        <f t="shared" si="15"/>
        <v>-814</v>
      </c>
      <c r="K77" s="42">
        <f t="shared" si="16"/>
        <v>-3.8996486541421063</v>
      </c>
      <c r="L77" s="22">
        <f t="shared" si="17"/>
        <v>-3.8580720806230984</v>
      </c>
      <c r="M77" s="22">
        <f t="shared" si="18"/>
        <v>-0.8140661774885781</v>
      </c>
      <c r="N77" s="22">
        <f t="shared" si="19"/>
        <v>-2.2042297381461724</v>
      </c>
    </row>
    <row r="78" spans="1:14" ht="16.5" customHeight="1">
      <c r="A78" s="39" t="s">
        <v>60</v>
      </c>
      <c r="B78" s="18">
        <v>11361</v>
      </c>
      <c r="C78" s="19">
        <v>11632</v>
      </c>
      <c r="D78" s="19">
        <v>11726</v>
      </c>
      <c r="E78" s="19">
        <v>11527</v>
      </c>
      <c r="F78" s="19">
        <v>11466</v>
      </c>
      <c r="G78" s="20">
        <f t="shared" si="20"/>
        <v>-271</v>
      </c>
      <c r="H78" s="21">
        <f t="shared" si="13"/>
        <v>-94</v>
      </c>
      <c r="I78" s="21">
        <f t="shared" si="14"/>
        <v>199</v>
      </c>
      <c r="J78" s="21">
        <f t="shared" si="15"/>
        <v>61</v>
      </c>
      <c r="K78" s="42">
        <f t="shared" si="16"/>
        <v>-2.3297799174690508</v>
      </c>
      <c r="L78" s="22">
        <f t="shared" si="17"/>
        <v>-0.8016373870032407</v>
      </c>
      <c r="M78" s="22">
        <f t="shared" si="18"/>
        <v>1.7263815389954023</v>
      </c>
      <c r="N78" s="22">
        <f t="shared" si="19"/>
        <v>0.5320076748648177</v>
      </c>
    </row>
    <row r="79" spans="1:14" ht="16.5" customHeight="1">
      <c r="A79" s="39" t="s">
        <v>61</v>
      </c>
      <c r="B79" s="18">
        <v>4355</v>
      </c>
      <c r="C79" s="19">
        <v>4450</v>
      </c>
      <c r="D79" s="19">
        <v>4614</v>
      </c>
      <c r="E79" s="19">
        <v>4288</v>
      </c>
      <c r="F79" s="19">
        <v>4281</v>
      </c>
      <c r="G79" s="20">
        <f t="shared" si="20"/>
        <v>-95</v>
      </c>
      <c r="H79" s="21">
        <f t="shared" si="13"/>
        <v>-164</v>
      </c>
      <c r="I79" s="21">
        <f t="shared" si="14"/>
        <v>326</v>
      </c>
      <c r="J79" s="21">
        <f t="shared" si="15"/>
        <v>7</v>
      </c>
      <c r="K79" s="42">
        <f t="shared" si="16"/>
        <v>-2.134831460674157</v>
      </c>
      <c r="L79" s="22">
        <f t="shared" si="17"/>
        <v>-3.5543996532293023</v>
      </c>
      <c r="M79" s="22">
        <f t="shared" si="18"/>
        <v>7.602611940298508</v>
      </c>
      <c r="N79" s="22">
        <f t="shared" si="19"/>
        <v>0.1635131978509694</v>
      </c>
    </row>
    <row r="80" spans="1:14" ht="16.5" customHeight="1">
      <c r="A80" s="39" t="s">
        <v>62</v>
      </c>
      <c r="B80" s="18">
        <v>3269</v>
      </c>
      <c r="C80" s="19">
        <v>3423</v>
      </c>
      <c r="D80" s="19">
        <v>3660</v>
      </c>
      <c r="E80" s="19">
        <v>3811</v>
      </c>
      <c r="F80" s="19">
        <v>3996</v>
      </c>
      <c r="G80" s="20">
        <f t="shared" si="20"/>
        <v>-154</v>
      </c>
      <c r="H80" s="21">
        <f t="shared" si="13"/>
        <v>-237</v>
      </c>
      <c r="I80" s="21">
        <f t="shared" si="14"/>
        <v>-151</v>
      </c>
      <c r="J80" s="21">
        <f t="shared" si="15"/>
        <v>-185</v>
      </c>
      <c r="K80" s="42">
        <f t="shared" si="16"/>
        <v>-4.4989775051124745</v>
      </c>
      <c r="L80" s="22">
        <f t="shared" si="17"/>
        <v>-6.475409836065574</v>
      </c>
      <c r="M80" s="22">
        <f t="shared" si="18"/>
        <v>-3.962214641826292</v>
      </c>
      <c r="N80" s="22">
        <f t="shared" si="19"/>
        <v>-4.62962962962963</v>
      </c>
    </row>
    <row r="81" spans="1:14" ht="16.5" customHeight="1">
      <c r="A81" s="39" t="s">
        <v>63</v>
      </c>
      <c r="B81" s="18">
        <v>4155</v>
      </c>
      <c r="C81" s="19">
        <v>4408</v>
      </c>
      <c r="D81" s="19">
        <v>4668</v>
      </c>
      <c r="E81" s="19">
        <v>4825</v>
      </c>
      <c r="F81" s="19">
        <v>5078</v>
      </c>
      <c r="G81" s="20">
        <f t="shared" si="20"/>
        <v>-253</v>
      </c>
      <c r="H81" s="21">
        <f t="shared" si="13"/>
        <v>-260</v>
      </c>
      <c r="I81" s="21">
        <f t="shared" si="14"/>
        <v>-157</v>
      </c>
      <c r="J81" s="21">
        <f t="shared" si="15"/>
        <v>-253</v>
      </c>
      <c r="K81" s="42">
        <f t="shared" si="16"/>
        <v>-5.73956442831216</v>
      </c>
      <c r="L81" s="22">
        <f t="shared" si="17"/>
        <v>-5.569837189374464</v>
      </c>
      <c r="M81" s="22">
        <f t="shared" si="18"/>
        <v>-3.2538860103626943</v>
      </c>
      <c r="N81" s="22">
        <f t="shared" si="19"/>
        <v>-4.982276486805829</v>
      </c>
    </row>
    <row r="82" spans="1:14" ht="16.5" customHeight="1">
      <c r="A82" s="39" t="s">
        <v>64</v>
      </c>
      <c r="B82" s="18">
        <v>5561</v>
      </c>
      <c r="C82" s="19">
        <v>5793</v>
      </c>
      <c r="D82" s="19">
        <v>6041</v>
      </c>
      <c r="E82" s="19">
        <v>6361</v>
      </c>
      <c r="F82" s="19">
        <v>6588</v>
      </c>
      <c r="G82" s="20">
        <f t="shared" si="20"/>
        <v>-232</v>
      </c>
      <c r="H82" s="21">
        <f t="shared" si="13"/>
        <v>-248</v>
      </c>
      <c r="I82" s="21">
        <f t="shared" si="14"/>
        <v>-320</v>
      </c>
      <c r="J82" s="21">
        <f t="shared" si="15"/>
        <v>-227</v>
      </c>
      <c r="K82" s="42">
        <f aca="true" t="shared" si="21" ref="K82:K88">G82/C82*100</f>
        <v>-4.004833419644398</v>
      </c>
      <c r="L82" s="22">
        <f aca="true" t="shared" si="22" ref="L82:L88">H82/D82*100</f>
        <v>-4.105280582684986</v>
      </c>
      <c r="M82" s="22">
        <f aca="true" t="shared" si="23" ref="M82:M88">I82/E82*100</f>
        <v>-5.030655557302311</v>
      </c>
      <c r="N82" s="22">
        <f aca="true" t="shared" si="24" ref="N82:N88">J82/F82*100</f>
        <v>-3.445658773527626</v>
      </c>
    </row>
    <row r="83" spans="1:14" ht="16.5" customHeight="1">
      <c r="A83" s="39" t="s">
        <v>65</v>
      </c>
      <c r="B83" s="18">
        <v>4395</v>
      </c>
      <c r="C83" s="19">
        <v>4733</v>
      </c>
      <c r="D83" s="19">
        <v>5112</v>
      </c>
      <c r="E83" s="19">
        <v>5303</v>
      </c>
      <c r="F83" s="19">
        <v>5520</v>
      </c>
      <c r="G83" s="20">
        <f t="shared" si="20"/>
        <v>-338</v>
      </c>
      <c r="H83" s="21">
        <f t="shared" si="13"/>
        <v>-379</v>
      </c>
      <c r="I83" s="21">
        <f t="shared" si="14"/>
        <v>-191</v>
      </c>
      <c r="J83" s="21">
        <f t="shared" si="15"/>
        <v>-217</v>
      </c>
      <c r="K83" s="42">
        <f t="shared" si="21"/>
        <v>-7.141347982252272</v>
      </c>
      <c r="L83" s="22">
        <f t="shared" si="22"/>
        <v>-7.413928012519562</v>
      </c>
      <c r="M83" s="22">
        <f t="shared" si="23"/>
        <v>-3.601734867056383</v>
      </c>
      <c r="N83" s="22">
        <f t="shared" si="24"/>
        <v>-3.931159420289855</v>
      </c>
    </row>
    <row r="84" spans="1:14" ht="16.5" customHeight="1">
      <c r="A84" s="36" t="s">
        <v>29</v>
      </c>
      <c r="B84" s="18">
        <v>29939</v>
      </c>
      <c r="C84" s="19">
        <f>SUM(C85:C88)</f>
        <v>32278</v>
      </c>
      <c r="D84" s="19">
        <f>SUM(D85:D88)</f>
        <v>34866</v>
      </c>
      <c r="E84" s="19">
        <f>SUM(E85:E88)</f>
        <v>37257</v>
      </c>
      <c r="F84" s="19">
        <f>SUM(F85:F88)</f>
        <v>40317</v>
      </c>
      <c r="G84" s="20">
        <f t="shared" si="20"/>
        <v>-2339</v>
      </c>
      <c r="H84" s="21">
        <f t="shared" si="13"/>
        <v>-2588</v>
      </c>
      <c r="I84" s="21">
        <f t="shared" si="14"/>
        <v>-2391</v>
      </c>
      <c r="J84" s="21">
        <f t="shared" si="15"/>
        <v>-3060</v>
      </c>
      <c r="K84" s="42">
        <f t="shared" si="21"/>
        <v>-7.246421711382365</v>
      </c>
      <c r="L84" s="22">
        <f t="shared" si="22"/>
        <v>-7.422704066999369</v>
      </c>
      <c r="M84" s="22">
        <f t="shared" si="23"/>
        <v>-6.417585957001369</v>
      </c>
      <c r="N84" s="22">
        <f t="shared" si="24"/>
        <v>-7.589850435300245</v>
      </c>
    </row>
    <row r="85" spans="1:14" ht="16.5" customHeight="1">
      <c r="A85" s="39" t="s">
        <v>56</v>
      </c>
      <c r="B85" s="18">
        <v>12085</v>
      </c>
      <c r="C85" s="19">
        <v>12824</v>
      </c>
      <c r="D85" s="19">
        <v>14130</v>
      </c>
      <c r="E85" s="19">
        <v>15110</v>
      </c>
      <c r="F85" s="19">
        <v>16374</v>
      </c>
      <c r="G85" s="20">
        <f t="shared" si="20"/>
        <v>-739</v>
      </c>
      <c r="H85" s="21">
        <f t="shared" si="13"/>
        <v>-1306</v>
      </c>
      <c r="I85" s="21">
        <f t="shared" si="14"/>
        <v>-980</v>
      </c>
      <c r="J85" s="21">
        <f t="shared" si="15"/>
        <v>-1264</v>
      </c>
      <c r="K85" s="42">
        <f t="shared" si="21"/>
        <v>-5.762632563942607</v>
      </c>
      <c r="L85" s="22">
        <f t="shared" si="22"/>
        <v>-9.24274593064402</v>
      </c>
      <c r="M85" s="22">
        <f t="shared" si="23"/>
        <v>-6.485771012574454</v>
      </c>
      <c r="N85" s="22">
        <f t="shared" si="24"/>
        <v>-7.719555392695737</v>
      </c>
    </row>
    <row r="86" spans="1:14" ht="16.5" customHeight="1">
      <c r="A86" s="39" t="s">
        <v>57</v>
      </c>
      <c r="B86" s="18">
        <v>5812</v>
      </c>
      <c r="C86" s="19">
        <v>6193</v>
      </c>
      <c r="D86" s="19">
        <v>6469</v>
      </c>
      <c r="E86" s="19">
        <v>6804</v>
      </c>
      <c r="F86" s="19">
        <v>7244</v>
      </c>
      <c r="G86" s="20">
        <f t="shared" si="20"/>
        <v>-381</v>
      </c>
      <c r="H86" s="21">
        <f aca="true" t="shared" si="25" ref="H86:H94">C86-D86</f>
        <v>-276</v>
      </c>
      <c r="I86" s="21">
        <f aca="true" t="shared" si="26" ref="I86:I94">D86-E86</f>
        <v>-335</v>
      </c>
      <c r="J86" s="21">
        <f aca="true" t="shared" si="27" ref="J86:J94">E86-F86</f>
        <v>-440</v>
      </c>
      <c r="K86" s="42">
        <f t="shared" si="21"/>
        <v>-6.152107217826579</v>
      </c>
      <c r="L86" s="22">
        <f t="shared" si="22"/>
        <v>-4.266501777709074</v>
      </c>
      <c r="M86" s="22">
        <f t="shared" si="23"/>
        <v>-4.923574368018812</v>
      </c>
      <c r="N86" s="22">
        <f t="shared" si="24"/>
        <v>-6.073992269464385</v>
      </c>
    </row>
    <row r="87" spans="1:14" ht="16.5" customHeight="1">
      <c r="A87" s="39" t="s">
        <v>58</v>
      </c>
      <c r="B87" s="18">
        <v>3659</v>
      </c>
      <c r="C87" s="19">
        <v>4052</v>
      </c>
      <c r="D87" s="19">
        <v>4315</v>
      </c>
      <c r="E87" s="19">
        <v>4751</v>
      </c>
      <c r="F87" s="19">
        <v>5218</v>
      </c>
      <c r="G87" s="20">
        <f t="shared" si="20"/>
        <v>-393</v>
      </c>
      <c r="H87" s="21">
        <f t="shared" si="25"/>
        <v>-263</v>
      </c>
      <c r="I87" s="21">
        <f t="shared" si="26"/>
        <v>-436</v>
      </c>
      <c r="J87" s="21">
        <f t="shared" si="27"/>
        <v>-467</v>
      </c>
      <c r="K87" s="42">
        <f t="shared" si="21"/>
        <v>-9.698914116485687</v>
      </c>
      <c r="L87" s="22">
        <f t="shared" si="22"/>
        <v>-6.095017381228274</v>
      </c>
      <c r="M87" s="22">
        <f t="shared" si="23"/>
        <v>-9.177015365186277</v>
      </c>
      <c r="N87" s="22">
        <f t="shared" si="24"/>
        <v>-8.949789191261019</v>
      </c>
    </row>
    <row r="88" spans="1:14" ht="16.5" customHeight="1">
      <c r="A88" s="39" t="s">
        <v>59</v>
      </c>
      <c r="B88" s="18">
        <v>8383</v>
      </c>
      <c r="C88" s="19">
        <v>9209</v>
      </c>
      <c r="D88" s="19">
        <v>9952</v>
      </c>
      <c r="E88" s="19">
        <v>10592</v>
      </c>
      <c r="F88" s="19">
        <v>11481</v>
      </c>
      <c r="G88" s="20">
        <f t="shared" si="20"/>
        <v>-826</v>
      </c>
      <c r="H88" s="21">
        <f t="shared" si="25"/>
        <v>-743</v>
      </c>
      <c r="I88" s="21">
        <f t="shared" si="26"/>
        <v>-640</v>
      </c>
      <c r="J88" s="21">
        <f t="shared" si="27"/>
        <v>-889</v>
      </c>
      <c r="K88" s="42">
        <f t="shared" si="21"/>
        <v>-8.969486372027365</v>
      </c>
      <c r="L88" s="22">
        <f t="shared" si="22"/>
        <v>-7.465836012861736</v>
      </c>
      <c r="M88" s="22">
        <f t="shared" si="23"/>
        <v>-6.042296072507553</v>
      </c>
      <c r="N88" s="22">
        <f t="shared" si="24"/>
        <v>-7.743227941816914</v>
      </c>
    </row>
    <row r="89" spans="1:14" ht="16.5" customHeight="1">
      <c r="A89" s="39"/>
      <c r="B89" s="18"/>
      <c r="C89" s="19"/>
      <c r="D89" s="19"/>
      <c r="E89" s="19"/>
      <c r="F89" s="19"/>
      <c r="G89" s="20"/>
      <c r="H89" s="21"/>
      <c r="I89" s="21"/>
      <c r="J89" s="21"/>
      <c r="K89" s="42"/>
      <c r="L89" s="22"/>
      <c r="M89" s="22"/>
      <c r="N89" s="22"/>
    </row>
    <row r="90" spans="1:14" ht="16.5" customHeight="1">
      <c r="A90" s="36" t="s">
        <v>30</v>
      </c>
      <c r="B90" s="27">
        <f>SUM(B84,B77,B73,B65:B66,B57,B48,B45,B39:B40,B35,B29:B30,B18,B6)</f>
        <v>2612458</v>
      </c>
      <c r="C90" s="24">
        <f>SUM(C84,C77,C73,C65:C66,C57,C48,C45,C39:C40,C35,C29:C30,C18,C6)</f>
        <v>2609202</v>
      </c>
      <c r="D90" s="24">
        <f>SUM(D84,D77,D73,D65:D66,D57,D48,D45,D39:D40,D35,D29:D30,D18,D6)</f>
        <v>2608114</v>
      </c>
      <c r="E90" s="24">
        <f>SUM(E84,E77,E73,E65:E66,E57,E48,E45,E39:E40,E35,E29:E30,E18,E6)</f>
        <v>2572749</v>
      </c>
      <c r="F90" s="24">
        <f>SUM(F84,F77,F73,F65:F66,F57,F48,F45,F39:F40,F35,F29:F30,F18,F6)</f>
        <v>2538699</v>
      </c>
      <c r="G90" s="28">
        <f t="shared" si="20"/>
        <v>3256</v>
      </c>
      <c r="H90" s="29">
        <f t="shared" si="25"/>
        <v>1088</v>
      </c>
      <c r="I90" s="29">
        <f t="shared" si="26"/>
        <v>35365</v>
      </c>
      <c r="J90" s="29">
        <f t="shared" si="27"/>
        <v>34050</v>
      </c>
      <c r="K90" s="43">
        <f>G90/C90*100</f>
        <v>0.12478911176673942</v>
      </c>
      <c r="L90" s="22">
        <f>H90/D90*100</f>
        <v>0.04171596793698435</v>
      </c>
      <c r="M90" s="22">
        <f>I90/E90*100</f>
        <v>1.3745996986103193</v>
      </c>
      <c r="N90" s="22">
        <f>J90/F90*100</f>
        <v>1.3412381696294047</v>
      </c>
    </row>
    <row r="91" spans="1:14" ht="16.5" customHeight="1">
      <c r="A91" s="36"/>
      <c r="B91" s="18"/>
      <c r="C91" s="24"/>
      <c r="D91" s="24"/>
      <c r="E91" s="24"/>
      <c r="F91" s="24"/>
      <c r="G91" s="25"/>
      <c r="H91" s="40"/>
      <c r="I91" s="21"/>
      <c r="J91" s="21"/>
      <c r="K91" s="42"/>
      <c r="L91" s="22"/>
      <c r="M91" s="22"/>
      <c r="N91" s="26"/>
    </row>
    <row r="92" spans="1:14" ht="16.5" customHeight="1">
      <c r="A92" s="12" t="s">
        <v>24</v>
      </c>
      <c r="B92" s="18">
        <v>2876642</v>
      </c>
      <c r="C92" s="19">
        <v>2878915</v>
      </c>
      <c r="D92" s="19">
        <v>2881748</v>
      </c>
      <c r="E92" s="19">
        <v>2849847</v>
      </c>
      <c r="F92" s="19">
        <v>2819200</v>
      </c>
      <c r="G92" s="20">
        <f t="shared" si="20"/>
        <v>-2273</v>
      </c>
      <c r="H92" s="21">
        <f t="shared" si="25"/>
        <v>-2833</v>
      </c>
      <c r="I92" s="21">
        <f t="shared" si="26"/>
        <v>31901</v>
      </c>
      <c r="J92" s="21">
        <f t="shared" si="27"/>
        <v>30647</v>
      </c>
      <c r="K92" s="42">
        <f>G92/C92*100</f>
        <v>-0.07895335569129341</v>
      </c>
      <c r="L92" s="22">
        <f>H92/D92*100</f>
        <v>-0.09830838782572243</v>
      </c>
      <c r="M92" s="22">
        <f>I92/E92*100</f>
        <v>1.1193934270857349</v>
      </c>
      <c r="N92" s="22">
        <f>J92/F92*100</f>
        <v>1.0870814415437005</v>
      </c>
    </row>
    <row r="93" spans="1:14" ht="16.5" customHeight="1">
      <c r="A93" s="36"/>
      <c r="B93" s="23"/>
      <c r="C93" s="24"/>
      <c r="D93" s="24"/>
      <c r="E93" s="24"/>
      <c r="F93" s="24"/>
      <c r="G93" s="25"/>
      <c r="H93" s="40"/>
      <c r="I93" s="21"/>
      <c r="J93" s="21"/>
      <c r="K93" s="42"/>
      <c r="L93" s="22"/>
      <c r="M93" s="22"/>
      <c r="N93" s="26"/>
    </row>
    <row r="94" spans="1:14" ht="16.5" customHeight="1">
      <c r="A94" s="13" t="s">
        <v>25</v>
      </c>
      <c r="B94" s="30">
        <v>127767994</v>
      </c>
      <c r="C94" s="31">
        <v>126925843</v>
      </c>
      <c r="D94" s="31">
        <v>125570246</v>
      </c>
      <c r="E94" s="31">
        <v>123611167</v>
      </c>
      <c r="F94" s="31">
        <v>121048923</v>
      </c>
      <c r="G94" s="32">
        <f t="shared" si="20"/>
        <v>842151</v>
      </c>
      <c r="H94" s="33">
        <f t="shared" si="25"/>
        <v>1355597</v>
      </c>
      <c r="I94" s="33">
        <f t="shared" si="26"/>
        <v>1959079</v>
      </c>
      <c r="J94" s="33">
        <f t="shared" si="27"/>
        <v>2562244</v>
      </c>
      <c r="K94" s="44">
        <f>G94/C94*100</f>
        <v>0.6634984492480385</v>
      </c>
      <c r="L94" s="34">
        <f>H94/D94*100</f>
        <v>1.0795527150595852</v>
      </c>
      <c r="M94" s="34">
        <f>I94/E94*100</f>
        <v>1.5848721823004877</v>
      </c>
      <c r="N94" s="34">
        <f>J94/F94*100</f>
        <v>2.116701195267966</v>
      </c>
    </row>
    <row r="95" spans="1:7" ht="16.5" customHeight="1">
      <c r="A95" s="1" t="s">
        <v>98</v>
      </c>
      <c r="C95" s="2"/>
      <c r="D95" s="2"/>
      <c r="E95" s="2"/>
      <c r="F95" s="2"/>
      <c r="G95" s="46"/>
    </row>
    <row r="96" spans="1:7" ht="13.5">
      <c r="A96" s="7"/>
      <c r="B96" s="7"/>
      <c r="C96" s="2"/>
      <c r="D96" s="2"/>
      <c r="E96" s="2"/>
      <c r="F96" s="2"/>
      <c r="G96" s="46"/>
    </row>
    <row r="97" spans="3:7" ht="12">
      <c r="C97" s="2"/>
      <c r="D97" s="2"/>
      <c r="E97" s="2"/>
      <c r="F97" s="2"/>
      <c r="G97" s="46"/>
    </row>
    <row r="98" spans="3:7" ht="12">
      <c r="C98" s="2"/>
      <c r="D98" s="2"/>
      <c r="E98" s="2"/>
      <c r="F98" s="2"/>
      <c r="G98" s="46"/>
    </row>
    <row r="99" spans="3:7" ht="12">
      <c r="C99" s="2"/>
      <c r="D99" s="2"/>
      <c r="E99" s="2"/>
      <c r="F99" s="2"/>
      <c r="G99" s="46"/>
    </row>
    <row r="100" spans="3:7" ht="12">
      <c r="C100" s="2"/>
      <c r="D100" s="2"/>
      <c r="E100" s="2"/>
      <c r="F100" s="2"/>
      <c r="G100" s="46"/>
    </row>
    <row r="101" spans="3:7" ht="12">
      <c r="C101" s="2"/>
      <c r="D101" s="2"/>
      <c r="E101" s="2"/>
      <c r="F101" s="2"/>
      <c r="G101" s="46"/>
    </row>
  </sheetData>
  <mergeCells count="5">
    <mergeCell ref="G2:N2"/>
    <mergeCell ref="K3:N3"/>
    <mergeCell ref="G3:J3"/>
    <mergeCell ref="A2:A4"/>
    <mergeCell ref="B2:F3"/>
  </mergeCells>
  <printOptions horizontalCentered="1"/>
  <pageMargins left="0.5118110236220472" right="0.1968503937007874" top="0.5905511811023623" bottom="0.4724409448818898" header="0.5118110236220472" footer="0.5118110236220472"/>
  <pageSetup fitToHeight="2" fitToWidth="1" horizontalDpi="300" verticalDpi="300" orientation="landscape" paperSize="8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46930</cp:lastModifiedBy>
  <cp:lastPrinted>2007-04-26T06:38:08Z</cp:lastPrinted>
  <dcterms:created xsi:type="dcterms:W3CDTF">2000-01-26T05:39:11Z</dcterms:created>
  <dcterms:modified xsi:type="dcterms:W3CDTF">2007-08-21T07:42:13Z</dcterms:modified>
  <cp:category/>
  <cp:version/>
  <cp:contentType/>
  <cp:contentStatus/>
</cp:coreProperties>
</file>