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defaultThemeVersion="124226"/>
  <xr:revisionPtr revIDLastSave="0" documentId="8_{F77E0F16-D1D3-495A-9C29-3B8FF1532B19}" xr6:coauthVersionLast="36" xr6:coauthVersionMax="36" xr10:uidLastSave="{00000000-0000-0000-0000-000000000000}"/>
  <bookViews>
    <workbookView xWindow="-120" yWindow="-120" windowWidth="29040" windowHeight="15720" tabRatio="912" firstSheet="15" activeTab="16" xr2:uid="{00000000-000D-0000-FFFF-FFFF00000000}"/>
  </bookViews>
  <sheets>
    <sheet name="表紙" sheetId="52" r:id="rId1"/>
    <sheet name="提出資料一覧表" sheetId="94" r:id="rId2"/>
    <sheet name="様式第1号" sheetId="1" r:id="rId3"/>
    <sheet name="様式第12号" sheetId="68" r:id="rId4"/>
    <sheet name="様式第15号（別紙1）" sheetId="36" r:id="rId5"/>
    <sheet name="様式第15号（別紙2）" sheetId="134" r:id="rId6"/>
    <sheet name="様式第15号（別紙3）" sheetId="135" r:id="rId7"/>
    <sheet name="様式16号-2-1（別紙1）" sheetId="136" r:id="rId8"/>
    <sheet name="様式第16号-3-1（別紙１）" sheetId="142" r:id="rId9"/>
    <sheet name="様式第16号-3-1（別紙２）" sheetId="143" r:id="rId10"/>
    <sheet name="様式第16号-3-1（別紙3）" sheetId="145" r:id="rId11"/>
    <sheet name="様式16号-5-2（別紙1）" sheetId="131" r:id="rId12"/>
    <sheet name="様式16号-6-1（別紙1）" sheetId="4" r:id="rId13"/>
    <sheet name="様式第16号-6-2（別紙1）" sheetId="137" r:id="rId14"/>
    <sheet name="様式第15号-6-2（別紙2）" sheetId="146" r:id="rId15"/>
    <sheet name="様式第16号-6-2（別紙3）" sheetId="140" r:id="rId16"/>
    <sheet name="様式第16号-6-2（別紙4）" sheetId="147" r:id="rId17"/>
    <sheet name="様式第16号-6-2（別紙5）" sheetId="9" r:id="rId18"/>
    <sheet name="様式第16号-6-2（別紙6）" sheetId="144" r:id="rId19"/>
    <sheet name="様式第16号-6-2（別紙7）" sheetId="91" r:id="rId20"/>
    <sheet name="様式第16号-6-4（別紙1）" sheetId="13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 i="147" l="1"/>
  <c r="Z11" i="147"/>
  <c r="Y11" i="147"/>
  <c r="X11" i="147"/>
  <c r="W11" i="147"/>
  <c r="V11" i="147"/>
  <c r="U11" i="147"/>
  <c r="T11" i="147"/>
  <c r="S11" i="147"/>
  <c r="R11" i="147"/>
  <c r="Q11" i="147"/>
  <c r="P11" i="147"/>
  <c r="O11" i="147"/>
  <c r="N11" i="147"/>
  <c r="M11" i="147"/>
  <c r="L11" i="147"/>
  <c r="K11" i="147"/>
  <c r="J11" i="147"/>
  <c r="I11" i="147"/>
  <c r="H11" i="147"/>
  <c r="AA15" i="147"/>
  <c r="Z15" i="147"/>
  <c r="Y15" i="147"/>
  <c r="X15" i="147"/>
  <c r="W15" i="147"/>
  <c r="V15" i="147"/>
  <c r="U15" i="147"/>
  <c r="T15" i="147"/>
  <c r="S15" i="147"/>
  <c r="R15" i="147"/>
  <c r="Q15" i="147"/>
  <c r="P15" i="147"/>
  <c r="O15" i="147"/>
  <c r="N15" i="147"/>
  <c r="M15" i="147"/>
  <c r="L15" i="147"/>
  <c r="K15" i="147"/>
  <c r="J15" i="147"/>
  <c r="I15" i="147"/>
  <c r="H15" i="147"/>
  <c r="AA25" i="147"/>
  <c r="AA26" i="147" s="1"/>
  <c r="Z25" i="147"/>
  <c r="Z26" i="147" s="1"/>
  <c r="Y25" i="147"/>
  <c r="Y26" i="147" s="1"/>
  <c r="X25" i="147"/>
  <c r="X27" i="147" s="1"/>
  <c r="W25" i="147"/>
  <c r="W27" i="147" s="1"/>
  <c r="V25" i="147"/>
  <c r="V27" i="147" s="1"/>
  <c r="U25" i="147"/>
  <c r="U27" i="147" s="1"/>
  <c r="T25" i="147"/>
  <c r="T26" i="147" s="1"/>
  <c r="S25" i="147"/>
  <c r="S26" i="147" s="1"/>
  <c r="R25" i="147"/>
  <c r="R27" i="147" s="1"/>
  <c r="Q25" i="147"/>
  <c r="Q27" i="147" s="1"/>
  <c r="P25" i="147"/>
  <c r="P27" i="147" s="1"/>
  <c r="O25" i="147"/>
  <c r="O26" i="147" s="1"/>
  <c r="N25" i="147"/>
  <c r="N26" i="147" s="1"/>
  <c r="M25" i="147"/>
  <c r="M26" i="147" s="1"/>
  <c r="L25" i="147"/>
  <c r="L27" i="147" s="1"/>
  <c r="K25" i="147"/>
  <c r="K27" i="147" s="1"/>
  <c r="J25" i="147"/>
  <c r="J27" i="147" s="1"/>
  <c r="I25" i="147"/>
  <c r="I26" i="147" s="1"/>
  <c r="H25" i="147"/>
  <c r="H26" i="147" s="1"/>
  <c r="AA8" i="147"/>
  <c r="AA9" i="147" s="1"/>
  <c r="Z8" i="147"/>
  <c r="Z9" i="147" s="1"/>
  <c r="Y8" i="147"/>
  <c r="Y9" i="147" s="1"/>
  <c r="X8" i="147"/>
  <c r="X9" i="147" s="1"/>
  <c r="W8" i="147"/>
  <c r="W9" i="147" s="1"/>
  <c r="V8" i="147"/>
  <c r="V9" i="147" s="1"/>
  <c r="U8" i="147"/>
  <c r="U9" i="147" s="1"/>
  <c r="T8" i="147"/>
  <c r="T9" i="147" s="1"/>
  <c r="S8" i="147"/>
  <c r="S9" i="147" s="1"/>
  <c r="R8" i="147"/>
  <c r="R9" i="147" s="1"/>
  <c r="Q8" i="147"/>
  <c r="Q9" i="147" s="1"/>
  <c r="P8" i="147"/>
  <c r="P9" i="147" s="1"/>
  <c r="O8" i="147"/>
  <c r="O9" i="147" s="1"/>
  <c r="N8" i="147"/>
  <c r="N9" i="147" s="1"/>
  <c r="M8" i="147"/>
  <c r="M9" i="147" s="1"/>
  <c r="L8" i="147"/>
  <c r="L9" i="147" s="1"/>
  <c r="K8" i="147"/>
  <c r="K9" i="147" s="1"/>
  <c r="J8" i="147"/>
  <c r="J9" i="147" s="1"/>
  <c r="I8" i="147"/>
  <c r="I9" i="147" s="1"/>
  <c r="H8" i="147"/>
  <c r="H9" i="147" s="1"/>
  <c r="K32" i="137"/>
  <c r="K31" i="137"/>
  <c r="K30" i="137"/>
  <c r="K27" i="137"/>
  <c r="K26" i="137"/>
  <c r="K8" i="137"/>
  <c r="K9" i="137"/>
  <c r="K22" i="137"/>
  <c r="K21" i="137" s="1"/>
  <c r="K19" i="137"/>
  <c r="K16" i="137"/>
  <c r="L13" i="137"/>
  <c r="M13" i="137"/>
  <c r="N13" i="137"/>
  <c r="O13" i="137"/>
  <c r="P13" i="137"/>
  <c r="Q13" i="137"/>
  <c r="R13" i="137"/>
  <c r="S13" i="137"/>
  <c r="T13" i="137"/>
  <c r="U13" i="137"/>
  <c r="V13" i="137"/>
  <c r="W13" i="137"/>
  <c r="X13" i="137"/>
  <c r="Y13" i="137"/>
  <c r="Z13" i="137"/>
  <c r="AA13" i="137"/>
  <c r="AB13" i="137"/>
  <c r="AC13" i="137"/>
  <c r="AD13" i="137"/>
  <c r="K13" i="137"/>
  <c r="H37" i="146"/>
  <c r="H38" i="146" s="1"/>
  <c r="H33" i="146"/>
  <c r="H30" i="146"/>
  <c r="H27" i="146"/>
  <c r="H24" i="146"/>
  <c r="H21" i="146"/>
  <c r="H18" i="146"/>
  <c r="H15" i="146"/>
  <c r="AA73" i="146"/>
  <c r="AA74" i="146" s="1"/>
  <c r="Z73" i="146"/>
  <c r="Z74" i="146" s="1"/>
  <c r="Y73" i="146"/>
  <c r="Y74" i="146" s="1"/>
  <c r="X73" i="146"/>
  <c r="X74" i="146" s="1"/>
  <c r="W73" i="146"/>
  <c r="W74" i="146" s="1"/>
  <c r="V73" i="146"/>
  <c r="V74" i="146" s="1"/>
  <c r="U73" i="146"/>
  <c r="U74" i="146" s="1"/>
  <c r="T73" i="146"/>
  <c r="T74" i="146" s="1"/>
  <c r="S73" i="146"/>
  <c r="S74" i="146" s="1"/>
  <c r="R73" i="146"/>
  <c r="R74" i="146" s="1"/>
  <c r="Q73" i="146"/>
  <c r="Q74" i="146" s="1"/>
  <c r="P73" i="146"/>
  <c r="P74" i="146" s="1"/>
  <c r="O73" i="146"/>
  <c r="O74" i="146" s="1"/>
  <c r="N73" i="146"/>
  <c r="N74" i="146" s="1"/>
  <c r="M73" i="146"/>
  <c r="M74" i="146" s="1"/>
  <c r="L73" i="146"/>
  <c r="L74" i="146" s="1"/>
  <c r="K73" i="146"/>
  <c r="K74" i="146" s="1"/>
  <c r="J73" i="146"/>
  <c r="J74" i="146" s="1"/>
  <c r="I73" i="146"/>
  <c r="I74" i="146" s="1"/>
  <c r="H73" i="146"/>
  <c r="H74" i="146" s="1"/>
  <c r="AB72" i="146"/>
  <c r="AB71" i="146"/>
  <c r="AA69" i="146"/>
  <c r="Z69" i="146"/>
  <c r="Y69" i="146"/>
  <c r="X69" i="146"/>
  <c r="W69" i="146"/>
  <c r="V69" i="146"/>
  <c r="U69" i="146"/>
  <c r="T69" i="146"/>
  <c r="S69" i="146"/>
  <c r="R69" i="146"/>
  <c r="Q69" i="146"/>
  <c r="P69" i="146"/>
  <c r="O69" i="146"/>
  <c r="N69" i="146"/>
  <c r="M69" i="146"/>
  <c r="L69" i="146"/>
  <c r="K69" i="146"/>
  <c r="J69" i="146"/>
  <c r="I69" i="146"/>
  <c r="H69" i="146"/>
  <c r="AB68" i="146"/>
  <c r="AB67" i="146"/>
  <c r="AA66" i="146"/>
  <c r="Z66" i="146"/>
  <c r="Y66" i="146"/>
  <c r="X66" i="146"/>
  <c r="W66" i="146"/>
  <c r="V66" i="146"/>
  <c r="U66" i="146"/>
  <c r="T66" i="146"/>
  <c r="S66" i="146"/>
  <c r="R66" i="146"/>
  <c r="Q66" i="146"/>
  <c r="P66" i="146"/>
  <c r="O66" i="146"/>
  <c r="N66" i="146"/>
  <c r="M66" i="146"/>
  <c r="L66" i="146"/>
  <c r="K66" i="146"/>
  <c r="J66" i="146"/>
  <c r="I66" i="146"/>
  <c r="H66" i="146"/>
  <c r="AB65" i="146"/>
  <c r="AB64" i="146"/>
  <c r="AA63" i="146"/>
  <c r="Z63" i="146"/>
  <c r="Y63" i="146"/>
  <c r="X63" i="146"/>
  <c r="W63" i="146"/>
  <c r="V63" i="146"/>
  <c r="U63" i="146"/>
  <c r="T63" i="146"/>
  <c r="S63" i="146"/>
  <c r="R63" i="146"/>
  <c r="Q63" i="146"/>
  <c r="P63" i="146"/>
  <c r="O63" i="146"/>
  <c r="N63" i="146"/>
  <c r="M63" i="146"/>
  <c r="L63" i="146"/>
  <c r="K63" i="146"/>
  <c r="J63" i="146"/>
  <c r="I63" i="146"/>
  <c r="H63" i="146"/>
  <c r="AB62" i="146"/>
  <c r="AB61" i="146"/>
  <c r="AA60" i="146"/>
  <c r="Z60" i="146"/>
  <c r="Y60" i="146"/>
  <c r="X60" i="146"/>
  <c r="W60" i="146"/>
  <c r="V60" i="146"/>
  <c r="U60" i="146"/>
  <c r="T60" i="146"/>
  <c r="S60" i="146"/>
  <c r="R60" i="146"/>
  <c r="Q60" i="146"/>
  <c r="P60" i="146"/>
  <c r="O60" i="146"/>
  <c r="N60" i="146"/>
  <c r="M60" i="146"/>
  <c r="L60" i="146"/>
  <c r="K60" i="146"/>
  <c r="J60" i="146"/>
  <c r="I60" i="146"/>
  <c r="H60" i="146"/>
  <c r="AB59" i="146"/>
  <c r="AB58" i="146"/>
  <c r="AA57" i="146"/>
  <c r="Z57" i="146"/>
  <c r="Y57" i="146"/>
  <c r="X57" i="146"/>
  <c r="W57" i="146"/>
  <c r="V57" i="146"/>
  <c r="U57" i="146"/>
  <c r="T57" i="146"/>
  <c r="S57" i="146"/>
  <c r="R57" i="146"/>
  <c r="Q57" i="146"/>
  <c r="P57" i="146"/>
  <c r="O57" i="146"/>
  <c r="N57" i="146"/>
  <c r="M57" i="146"/>
  <c r="L57" i="146"/>
  <c r="K57" i="146"/>
  <c r="J57" i="146"/>
  <c r="I57" i="146"/>
  <c r="H57" i="146"/>
  <c r="AB56" i="146"/>
  <c r="AB55" i="146"/>
  <c r="AA54" i="146"/>
  <c r="Z54" i="146"/>
  <c r="Y54" i="146"/>
  <c r="X54" i="146"/>
  <c r="W54" i="146"/>
  <c r="V54" i="146"/>
  <c r="U54" i="146"/>
  <c r="T54" i="146"/>
  <c r="S54" i="146"/>
  <c r="R54" i="146"/>
  <c r="Q54" i="146"/>
  <c r="P54" i="146"/>
  <c r="O54" i="146"/>
  <c r="N54" i="146"/>
  <c r="M54" i="146"/>
  <c r="L54" i="146"/>
  <c r="K54" i="146"/>
  <c r="J54" i="146"/>
  <c r="I54" i="146"/>
  <c r="H54" i="146"/>
  <c r="AB53" i="146"/>
  <c r="AB52" i="146"/>
  <c r="AA51" i="146"/>
  <c r="Z51" i="146"/>
  <c r="Y51" i="146"/>
  <c r="X51" i="146"/>
  <c r="W51" i="146"/>
  <c r="V51" i="146"/>
  <c r="U51" i="146"/>
  <c r="T51" i="146"/>
  <c r="S51" i="146"/>
  <c r="R51" i="146"/>
  <c r="Q51" i="146"/>
  <c r="P51" i="146"/>
  <c r="O51" i="146"/>
  <c r="N51" i="146"/>
  <c r="M51" i="146"/>
  <c r="L51" i="146"/>
  <c r="K51" i="146"/>
  <c r="J51" i="146"/>
  <c r="I51" i="146"/>
  <c r="H51" i="146"/>
  <c r="AB50" i="146"/>
  <c r="AB49" i="146"/>
  <c r="AA48" i="146"/>
  <c r="Z48" i="146"/>
  <c r="Y48" i="146"/>
  <c r="X48" i="146"/>
  <c r="W48" i="146"/>
  <c r="V48" i="146"/>
  <c r="U48" i="146"/>
  <c r="T48" i="146"/>
  <c r="S48" i="146"/>
  <c r="R48" i="146"/>
  <c r="Q48" i="146"/>
  <c r="P48" i="146"/>
  <c r="O48" i="146"/>
  <c r="N48" i="146"/>
  <c r="M48" i="146"/>
  <c r="L48" i="146"/>
  <c r="K48" i="146"/>
  <c r="J48" i="146"/>
  <c r="I48" i="146"/>
  <c r="H48" i="146"/>
  <c r="AB47" i="146"/>
  <c r="AB46" i="146"/>
  <c r="AA45" i="146"/>
  <c r="Z45" i="146"/>
  <c r="Y45" i="146"/>
  <c r="X45" i="146"/>
  <c r="W45" i="146"/>
  <c r="V45" i="146"/>
  <c r="U45" i="146"/>
  <c r="T45" i="146"/>
  <c r="S45" i="146"/>
  <c r="R45" i="146"/>
  <c r="Q45" i="146"/>
  <c r="P45" i="146"/>
  <c r="O45" i="146"/>
  <c r="N45" i="146"/>
  <c r="M45" i="146"/>
  <c r="L45" i="146"/>
  <c r="K45" i="146"/>
  <c r="J45" i="146"/>
  <c r="I45" i="146"/>
  <c r="H45" i="146"/>
  <c r="AB44" i="146"/>
  <c r="AB43" i="146"/>
  <c r="AA33" i="146"/>
  <c r="Z33" i="146"/>
  <c r="Y33" i="146"/>
  <c r="X33" i="146"/>
  <c r="W33" i="146"/>
  <c r="V33" i="146"/>
  <c r="U33" i="146"/>
  <c r="T33" i="146"/>
  <c r="S33" i="146"/>
  <c r="R33" i="146"/>
  <c r="Q33" i="146"/>
  <c r="P33" i="146"/>
  <c r="O33" i="146"/>
  <c r="N33" i="146"/>
  <c r="M33" i="146"/>
  <c r="L33" i="146"/>
  <c r="K33" i="146"/>
  <c r="J33" i="146"/>
  <c r="I33" i="146"/>
  <c r="AB32" i="146"/>
  <c r="AB31" i="146"/>
  <c r="H25" i="140"/>
  <c r="AA37" i="146"/>
  <c r="AA38" i="146" s="1"/>
  <c r="Z37" i="146"/>
  <c r="Z38" i="146" s="1"/>
  <c r="Y37" i="146"/>
  <c r="Y38" i="146" s="1"/>
  <c r="X37" i="146"/>
  <c r="X38" i="146" s="1"/>
  <c r="W37" i="146"/>
  <c r="W38" i="146" s="1"/>
  <c r="V37" i="146"/>
  <c r="V38" i="146" s="1"/>
  <c r="U37" i="146"/>
  <c r="U38" i="146" s="1"/>
  <c r="T37" i="146"/>
  <c r="T38" i="146" s="1"/>
  <c r="S37" i="146"/>
  <c r="S38" i="146" s="1"/>
  <c r="R37" i="146"/>
  <c r="R38" i="146" s="1"/>
  <c r="Q37" i="146"/>
  <c r="Q38" i="146" s="1"/>
  <c r="P37" i="146"/>
  <c r="P38" i="146" s="1"/>
  <c r="O37" i="146"/>
  <c r="O38" i="146" s="1"/>
  <c r="N37" i="146"/>
  <c r="N38" i="146" s="1"/>
  <c r="M37" i="146"/>
  <c r="M38" i="146" s="1"/>
  <c r="L37" i="146"/>
  <c r="L38" i="146" s="1"/>
  <c r="K37" i="146"/>
  <c r="K38" i="146" s="1"/>
  <c r="J37" i="146"/>
  <c r="J38" i="146" s="1"/>
  <c r="I37" i="146"/>
  <c r="I38" i="146" s="1"/>
  <c r="AA30" i="146"/>
  <c r="Z30" i="146"/>
  <c r="Y30" i="146"/>
  <c r="X30" i="146"/>
  <c r="W30" i="146"/>
  <c r="V30" i="146"/>
  <c r="U30" i="146"/>
  <c r="T30" i="146"/>
  <c r="S30" i="146"/>
  <c r="R30" i="146"/>
  <c r="Q30" i="146"/>
  <c r="P30" i="146"/>
  <c r="O30" i="146"/>
  <c r="N30" i="146"/>
  <c r="M30" i="146"/>
  <c r="L30" i="146"/>
  <c r="K30" i="146"/>
  <c r="J30" i="146"/>
  <c r="I30" i="146"/>
  <c r="AA27" i="146"/>
  <c r="Z27" i="146"/>
  <c r="Y27" i="146"/>
  <c r="X27" i="146"/>
  <c r="W27" i="146"/>
  <c r="V27" i="146"/>
  <c r="U27" i="146"/>
  <c r="T27" i="146"/>
  <c r="S27" i="146"/>
  <c r="R27" i="146"/>
  <c r="Q27" i="146"/>
  <c r="P27" i="146"/>
  <c r="O27" i="146"/>
  <c r="N27" i="146"/>
  <c r="M27" i="146"/>
  <c r="L27" i="146"/>
  <c r="K27" i="146"/>
  <c r="J27" i="146"/>
  <c r="I27" i="146"/>
  <c r="AA24" i="146"/>
  <c r="Z24" i="146"/>
  <c r="Y24" i="146"/>
  <c r="X24" i="146"/>
  <c r="W24" i="146"/>
  <c r="V24" i="146"/>
  <c r="U24" i="146"/>
  <c r="T24" i="146"/>
  <c r="S24" i="146"/>
  <c r="R24" i="146"/>
  <c r="Q24" i="146"/>
  <c r="P24" i="146"/>
  <c r="O24" i="146"/>
  <c r="N24" i="146"/>
  <c r="M24" i="146"/>
  <c r="L24" i="146"/>
  <c r="K24" i="146"/>
  <c r="J24" i="146"/>
  <c r="I24" i="146"/>
  <c r="AA21" i="146"/>
  <c r="Z21" i="146"/>
  <c r="Y21" i="146"/>
  <c r="X21" i="146"/>
  <c r="W21" i="146"/>
  <c r="V21" i="146"/>
  <c r="U21" i="146"/>
  <c r="T21" i="146"/>
  <c r="S21" i="146"/>
  <c r="R21" i="146"/>
  <c r="Q21" i="146"/>
  <c r="P21" i="146"/>
  <c r="O21" i="146"/>
  <c r="N21" i="146"/>
  <c r="M21" i="146"/>
  <c r="L21" i="146"/>
  <c r="K21" i="146"/>
  <c r="J21" i="146"/>
  <c r="I21" i="146"/>
  <c r="AA18" i="146"/>
  <c r="Z18" i="146"/>
  <c r="Y18" i="146"/>
  <c r="X18" i="146"/>
  <c r="W18" i="146"/>
  <c r="V18" i="146"/>
  <c r="U18" i="146"/>
  <c r="T18" i="146"/>
  <c r="S18" i="146"/>
  <c r="R18" i="146"/>
  <c r="Q18" i="146"/>
  <c r="P18" i="146"/>
  <c r="O18" i="146"/>
  <c r="N18" i="146"/>
  <c r="M18" i="146"/>
  <c r="L18" i="146"/>
  <c r="K18" i="146"/>
  <c r="J18" i="146"/>
  <c r="I18" i="146"/>
  <c r="AA15" i="146"/>
  <c r="Z15" i="146"/>
  <c r="Y15" i="146"/>
  <c r="X15" i="146"/>
  <c r="W15" i="146"/>
  <c r="V15" i="146"/>
  <c r="U15" i="146"/>
  <c r="T15" i="146"/>
  <c r="S15" i="146"/>
  <c r="R15" i="146"/>
  <c r="Q15" i="146"/>
  <c r="P15" i="146"/>
  <c r="O15" i="146"/>
  <c r="N15" i="146"/>
  <c r="M15" i="146"/>
  <c r="L15" i="146"/>
  <c r="K15" i="146"/>
  <c r="J15" i="146"/>
  <c r="I15" i="146"/>
  <c r="AA12" i="146"/>
  <c r="Z12" i="146"/>
  <c r="Y12" i="146"/>
  <c r="X12" i="146"/>
  <c r="W12" i="146"/>
  <c r="V12" i="146"/>
  <c r="U12" i="146"/>
  <c r="T12" i="146"/>
  <c r="S12" i="146"/>
  <c r="R12" i="146"/>
  <c r="Q12" i="146"/>
  <c r="P12" i="146"/>
  <c r="O12" i="146"/>
  <c r="N12" i="146"/>
  <c r="M12" i="146"/>
  <c r="L12" i="146"/>
  <c r="K12" i="146"/>
  <c r="J12" i="146"/>
  <c r="I12" i="146"/>
  <c r="H12" i="146"/>
  <c r="J9" i="146"/>
  <c r="K9" i="146"/>
  <c r="L9" i="146"/>
  <c r="M9" i="146"/>
  <c r="N9" i="146"/>
  <c r="O9" i="146"/>
  <c r="P9" i="146"/>
  <c r="Q9" i="146"/>
  <c r="R9" i="146"/>
  <c r="S9" i="146"/>
  <c r="T9" i="146"/>
  <c r="U9" i="146"/>
  <c r="V9" i="146"/>
  <c r="W9" i="146"/>
  <c r="X9" i="146"/>
  <c r="Y9" i="146"/>
  <c r="Z9" i="146"/>
  <c r="AA9" i="146"/>
  <c r="I9" i="146"/>
  <c r="H9" i="146"/>
  <c r="L34" i="146" l="1"/>
  <c r="L39" i="146" s="1"/>
  <c r="O70" i="146"/>
  <c r="O75" i="146" s="1"/>
  <c r="AA70" i="146"/>
  <c r="AA75" i="146" s="1"/>
  <c r="R70" i="146"/>
  <c r="AA34" i="146"/>
  <c r="AA39" i="146" s="1"/>
  <c r="O34" i="146"/>
  <c r="O39" i="146" s="1"/>
  <c r="X34" i="146"/>
  <c r="T34" i="146"/>
  <c r="T39" i="146" s="1"/>
  <c r="U34" i="146"/>
  <c r="U39" i="146" s="1"/>
  <c r="L70" i="146"/>
  <c r="L75" i="146" s="1"/>
  <c r="X70" i="146"/>
  <c r="X75" i="146" s="1"/>
  <c r="Z34" i="146"/>
  <c r="Z39" i="146" s="1"/>
  <c r="P70" i="146"/>
  <c r="P75" i="146" s="1"/>
  <c r="U70" i="146"/>
  <c r="Y34" i="146"/>
  <c r="Y39" i="146" s="1"/>
  <c r="K70" i="146"/>
  <c r="K75" i="146" s="1"/>
  <c r="W70" i="146"/>
  <c r="W75" i="146" s="1"/>
  <c r="W34" i="146"/>
  <c r="V34" i="146"/>
  <c r="V39" i="146" s="1"/>
  <c r="H70" i="146"/>
  <c r="H75" i="146" s="1"/>
  <c r="I70" i="146"/>
  <c r="I75" i="146" s="1"/>
  <c r="M34" i="146"/>
  <c r="M39" i="146" s="1"/>
  <c r="R34" i="146"/>
  <c r="Q70" i="146"/>
  <c r="Q75" i="146" s="1"/>
  <c r="S34" i="146"/>
  <c r="S39" i="146" s="1"/>
  <c r="H34" i="146"/>
  <c r="H39" i="146" s="1"/>
  <c r="Q34" i="146"/>
  <c r="Q39" i="146" s="1"/>
  <c r="M70" i="146"/>
  <c r="M75" i="146" s="1"/>
  <c r="Y70" i="146"/>
  <c r="Y75" i="146" s="1"/>
  <c r="N34" i="146"/>
  <c r="N39" i="146" s="1"/>
  <c r="K34" i="146"/>
  <c r="S70" i="146"/>
  <c r="S75" i="146" s="1"/>
  <c r="T70" i="146"/>
  <c r="T75" i="146" s="1"/>
  <c r="I34" i="146"/>
  <c r="I39" i="146" s="1"/>
  <c r="P34" i="146"/>
  <c r="P39" i="146" s="1"/>
  <c r="N70" i="146"/>
  <c r="N75" i="146" s="1"/>
  <c r="Z70" i="146"/>
  <c r="Z75" i="146" s="1"/>
  <c r="AB60" i="146"/>
  <c r="AB57" i="146"/>
  <c r="AB51" i="146"/>
  <c r="U75" i="146"/>
  <c r="AB48" i="146"/>
  <c r="AB54" i="146"/>
  <c r="J70" i="146"/>
  <c r="J75" i="146" s="1"/>
  <c r="V70" i="146"/>
  <c r="V75" i="146" s="1"/>
  <c r="AB69" i="146"/>
  <c r="AB66" i="146"/>
  <c r="J34" i="146"/>
  <c r="J39" i="146" s="1"/>
  <c r="U26" i="147"/>
  <c r="J26" i="147"/>
  <c r="K26" i="147"/>
  <c r="V26" i="147"/>
  <c r="W26" i="147"/>
  <c r="H27" i="147"/>
  <c r="I27" i="147"/>
  <c r="S19" i="147"/>
  <c r="T27" i="147"/>
  <c r="T19" i="147"/>
  <c r="T20" i="147" s="1"/>
  <c r="U19" i="147"/>
  <c r="U20" i="147" s="1"/>
  <c r="V19" i="147"/>
  <c r="V20" i="147" s="1"/>
  <c r="Q26" i="147"/>
  <c r="I19" i="147"/>
  <c r="I20" i="147" s="1"/>
  <c r="P26" i="147"/>
  <c r="R26" i="147"/>
  <c r="H19" i="147"/>
  <c r="H20" i="147" s="1"/>
  <c r="J19" i="147"/>
  <c r="J20" i="147" s="1"/>
  <c r="AA27" i="147"/>
  <c r="P19" i="147"/>
  <c r="P20" i="147" s="1"/>
  <c r="Q19" i="147"/>
  <c r="Q20" i="147" s="1"/>
  <c r="R19" i="147"/>
  <c r="R20" i="147" s="1"/>
  <c r="AA20" i="147"/>
  <c r="K19" i="147"/>
  <c r="K20" i="147" s="1"/>
  <c r="W19" i="147"/>
  <c r="W20" i="147" s="1"/>
  <c r="L19" i="147"/>
  <c r="L20" i="147" s="1"/>
  <c r="X19" i="147"/>
  <c r="X20" i="147" s="1"/>
  <c r="M19" i="147"/>
  <c r="M20" i="147" s="1"/>
  <c r="Y19" i="147"/>
  <c r="Y20" i="147" s="1"/>
  <c r="N19" i="147"/>
  <c r="N20" i="147" s="1"/>
  <c r="Z19" i="147"/>
  <c r="Z20" i="147" s="1"/>
  <c r="O19" i="147"/>
  <c r="O20" i="147" s="1"/>
  <c r="AA19" i="147"/>
  <c r="S20" i="147"/>
  <c r="Y27" i="147"/>
  <c r="Z27" i="147"/>
  <c r="L26" i="147"/>
  <c r="X26" i="147"/>
  <c r="M27" i="147"/>
  <c r="O27" i="147"/>
  <c r="N27" i="147"/>
  <c r="S27" i="147"/>
  <c r="AB63" i="146"/>
  <c r="R75" i="146"/>
  <c r="AB74" i="146"/>
  <c r="X39" i="146"/>
  <c r="W39" i="146"/>
  <c r="K39" i="146"/>
  <c r="AB45" i="146"/>
  <c r="AB73" i="146"/>
  <c r="R39" i="146"/>
  <c r="AB33" i="146"/>
  <c r="AB38" i="146"/>
  <c r="AB70" i="146" l="1"/>
  <c r="AB75" i="146"/>
  <c r="I17" i="134" l="1"/>
  <c r="I13" i="134"/>
  <c r="I10" i="134"/>
  <c r="F36" i="133" l="1"/>
  <c r="T36" i="133"/>
  <c r="S36" i="133"/>
  <c r="AB36" i="146"/>
  <c r="AB37" i="146"/>
  <c r="AB35" i="146"/>
  <c r="AB34" i="146"/>
  <c r="AB30" i="146"/>
  <c r="AB29" i="146"/>
  <c r="AB28" i="146"/>
  <c r="AB27" i="146"/>
  <c r="AB26" i="146"/>
  <c r="AB25" i="146"/>
  <c r="AB24" i="146"/>
  <c r="AB23" i="146"/>
  <c r="AB22" i="146"/>
  <c r="AB21" i="146"/>
  <c r="AB20" i="146"/>
  <c r="AB19" i="146"/>
  <c r="AB18" i="146"/>
  <c r="AB17" i="146"/>
  <c r="AB16" i="146"/>
  <c r="AB15" i="146"/>
  <c r="AB14" i="146"/>
  <c r="AB13" i="146"/>
  <c r="AB12" i="146"/>
  <c r="AB11" i="146"/>
  <c r="AB10" i="146"/>
  <c r="AB9" i="146"/>
  <c r="AB8" i="146"/>
  <c r="AB7" i="146"/>
  <c r="H32" i="137"/>
  <c r="H27" i="137"/>
  <c r="H30" i="137" s="1"/>
  <c r="H22" i="137"/>
  <c r="H21" i="137" s="1"/>
  <c r="H19" i="137"/>
  <c r="H16" i="137"/>
  <c r="H13" i="137"/>
  <c r="H10" i="137"/>
  <c r="G10" i="137"/>
  <c r="E34" i="145"/>
  <c r="E31" i="145"/>
  <c r="E30" i="145"/>
  <c r="E29" i="145"/>
  <c r="E27" i="145"/>
  <c r="C26" i="145"/>
  <c r="E25" i="145"/>
  <c r="E24" i="145"/>
  <c r="C24" i="145"/>
  <c r="E23" i="145"/>
  <c r="C23" i="145"/>
  <c r="E20" i="145"/>
  <c r="E26" i="145" s="1"/>
  <c r="K14" i="135"/>
  <c r="K15" i="135" s="1"/>
  <c r="K16" i="135" s="1"/>
  <c r="K11" i="135"/>
  <c r="L11" i="135"/>
  <c r="L14" i="135"/>
  <c r="L15" i="135"/>
  <c r="L16" i="135"/>
  <c r="M46" i="36"/>
  <c r="I46" i="36"/>
  <c r="J46" i="36"/>
  <c r="H46" i="36"/>
  <c r="I45" i="36"/>
  <c r="H45" i="36"/>
  <c r="I44" i="36"/>
  <c r="H44" i="36"/>
  <c r="H43" i="36"/>
  <c r="I43" i="36"/>
  <c r="I34" i="36"/>
  <c r="I15" i="36"/>
  <c r="H15" i="36"/>
  <c r="AB39" i="146" l="1"/>
  <c r="H9" i="137"/>
  <c r="H8" i="137" s="1"/>
  <c r="H26" i="137" s="1"/>
  <c r="H31" i="137" s="1"/>
  <c r="H35" i="137" s="1"/>
  <c r="E28" i="145"/>
  <c r="E32" i="145" s="1"/>
  <c r="E33" i="145" s="1"/>
  <c r="E35" i="145" s="1"/>
  <c r="L43" i="36" l="1"/>
  <c r="K43" i="36"/>
  <c r="J43" i="36"/>
  <c r="M42" i="36"/>
  <c r="M41" i="36"/>
  <c r="M40" i="36"/>
  <c r="M39" i="36"/>
  <c r="M38" i="36"/>
  <c r="M37" i="36"/>
  <c r="M36" i="36"/>
  <c r="M35" i="36"/>
  <c r="L34" i="36"/>
  <c r="K34" i="36"/>
  <c r="K44" i="36" s="1"/>
  <c r="J34" i="36"/>
  <c r="H34" i="36"/>
  <c r="M33" i="36"/>
  <c r="M32" i="36"/>
  <c r="M31" i="36"/>
  <c r="M30" i="36"/>
  <c r="M29" i="36"/>
  <c r="M28" i="36"/>
  <c r="M27" i="36"/>
  <c r="M26" i="36"/>
  <c r="H24" i="36"/>
  <c r="F22" i="137"/>
  <c r="F10" i="137"/>
  <c r="F19" i="137"/>
  <c r="F16" i="137"/>
  <c r="AD19" i="137"/>
  <c r="AC19" i="137"/>
  <c r="AB19" i="137"/>
  <c r="AA19" i="137"/>
  <c r="Z19" i="137"/>
  <c r="Y19" i="137"/>
  <c r="X19" i="137"/>
  <c r="W19" i="137"/>
  <c r="V19" i="137"/>
  <c r="U19" i="137"/>
  <c r="T19" i="137"/>
  <c r="S19" i="137"/>
  <c r="R19" i="137"/>
  <c r="Q19" i="137"/>
  <c r="P19" i="137"/>
  <c r="O19" i="137"/>
  <c r="N19" i="137"/>
  <c r="M19" i="137"/>
  <c r="L19" i="137"/>
  <c r="J19" i="137"/>
  <c r="I19" i="137"/>
  <c r="G19" i="137"/>
  <c r="AD16" i="137"/>
  <c r="AC16" i="137"/>
  <c r="AB16" i="137"/>
  <c r="AA16" i="137"/>
  <c r="Z16" i="137"/>
  <c r="Y16" i="137"/>
  <c r="X16" i="137"/>
  <c r="W16" i="137"/>
  <c r="V16" i="137"/>
  <c r="U16" i="137"/>
  <c r="T16" i="137"/>
  <c r="S16" i="137"/>
  <c r="R16" i="137"/>
  <c r="Q16" i="137"/>
  <c r="P16" i="137"/>
  <c r="O16" i="137"/>
  <c r="N16" i="137"/>
  <c r="M16" i="137"/>
  <c r="L16" i="137"/>
  <c r="J16" i="137"/>
  <c r="I16" i="137"/>
  <c r="G16" i="137"/>
  <c r="I14" i="135"/>
  <c r="AG14" i="135"/>
  <c r="AF14" i="135"/>
  <c r="AE14" i="135"/>
  <c r="AD14" i="135"/>
  <c r="AC14" i="135"/>
  <c r="AB14" i="135"/>
  <c r="AA14" i="135"/>
  <c r="Z14" i="135"/>
  <c r="Y14" i="135"/>
  <c r="X14" i="135"/>
  <c r="W14" i="135"/>
  <c r="V14" i="135"/>
  <c r="U14" i="135"/>
  <c r="T14" i="135"/>
  <c r="S14" i="135"/>
  <c r="R14" i="135"/>
  <c r="Q14" i="135"/>
  <c r="P14" i="135"/>
  <c r="O14" i="135"/>
  <c r="N14" i="135"/>
  <c r="M14" i="135"/>
  <c r="J14" i="135"/>
  <c r="AH13" i="135"/>
  <c r="AH12" i="135"/>
  <c r="AH10" i="135"/>
  <c r="AG11" i="135"/>
  <c r="AF11" i="135"/>
  <c r="AE11" i="135"/>
  <c r="AE15" i="135" s="1"/>
  <c r="AD11" i="135"/>
  <c r="AD15" i="135" s="1"/>
  <c r="AC11" i="135"/>
  <c r="AC15" i="135" s="1"/>
  <c r="AB11" i="135"/>
  <c r="AA11" i="135"/>
  <c r="AA15" i="135" s="1"/>
  <c r="Z11" i="135"/>
  <c r="Y11" i="135"/>
  <c r="X11" i="135"/>
  <c r="X15" i="135" s="1"/>
  <c r="W11" i="135"/>
  <c r="W15" i="135" s="1"/>
  <c r="V11" i="135"/>
  <c r="V15" i="135" s="1"/>
  <c r="U11" i="135"/>
  <c r="U15" i="135" s="1"/>
  <c r="T11" i="135"/>
  <c r="S11" i="135"/>
  <c r="S15" i="135" s="1"/>
  <c r="R11" i="135"/>
  <c r="Q11" i="135"/>
  <c r="P11" i="135"/>
  <c r="P15" i="135" s="1"/>
  <c r="O11" i="135"/>
  <c r="O15" i="135" s="1"/>
  <c r="N11" i="135"/>
  <c r="J11" i="135"/>
  <c r="J15" i="135" s="1"/>
  <c r="M11" i="135"/>
  <c r="M15" i="135" s="1"/>
  <c r="M16" i="135" s="1"/>
  <c r="I11" i="135"/>
  <c r="I15" i="135" s="1"/>
  <c r="I19" i="134"/>
  <c r="I20" i="134"/>
  <c r="F21" i="137"/>
  <c r="F13" i="137"/>
  <c r="J24" i="36"/>
  <c r="K24" i="36"/>
  <c r="L24" i="36"/>
  <c r="K58" i="137"/>
  <c r="V58" i="137"/>
  <c r="W58" i="137"/>
  <c r="X58" i="137"/>
  <c r="Y58" i="137"/>
  <c r="Z58" i="137"/>
  <c r="AA58" i="137"/>
  <c r="U58" i="137"/>
  <c r="G32" i="137"/>
  <c r="F9" i="137" l="1"/>
  <c r="F8" i="137" s="1"/>
  <c r="F26" i="137" s="1"/>
  <c r="AB15" i="135"/>
  <c r="N15" i="135"/>
  <c r="T15" i="135"/>
  <c r="AF15" i="135"/>
  <c r="AG15" i="135"/>
  <c r="AH14" i="135"/>
  <c r="Q15" i="135"/>
  <c r="R15" i="135"/>
  <c r="Y15" i="135"/>
  <c r="Z15" i="135"/>
  <c r="J44" i="36"/>
  <c r="M34" i="36"/>
  <c r="H25" i="36"/>
  <c r="L44" i="36"/>
  <c r="M43" i="36"/>
  <c r="AH8" i="135"/>
  <c r="M16" i="36"/>
  <c r="K15" i="36"/>
  <c r="K25" i="36" l="1"/>
  <c r="K45" i="36" s="1"/>
  <c r="M44" i="36"/>
  <c r="AA16" i="135"/>
  <c r="M21" i="36" l="1"/>
  <c r="M23" i="36" l="1"/>
  <c r="M22" i="36"/>
  <c r="M20" i="36"/>
  <c r="M19" i="36"/>
  <c r="M18" i="36"/>
  <c r="M17" i="36"/>
  <c r="L15" i="36"/>
  <c r="J15" i="36"/>
  <c r="M14" i="36"/>
  <c r="M13" i="36"/>
  <c r="M12" i="36"/>
  <c r="M11" i="36"/>
  <c r="M10" i="36"/>
  <c r="M9" i="36"/>
  <c r="M8" i="36"/>
  <c r="M7" i="36"/>
  <c r="J25" i="36" l="1"/>
  <c r="J45" i="36" s="1"/>
  <c r="L25" i="36"/>
  <c r="L45" i="36" s="1"/>
  <c r="M24" i="36"/>
  <c r="M15" i="36"/>
  <c r="G13" i="137"/>
  <c r="I13" i="137"/>
  <c r="J13" i="137"/>
  <c r="H10" i="140"/>
  <c r="V10" i="137"/>
  <c r="W10" i="137"/>
  <c r="X10" i="137"/>
  <c r="Y10" i="137"/>
  <c r="Y9" i="137" s="1"/>
  <c r="Z10" i="137"/>
  <c r="AA10" i="137"/>
  <c r="AB10" i="137"/>
  <c r="V22" i="137"/>
  <c r="V21" i="137" s="1"/>
  <c r="W22" i="137"/>
  <c r="W21" i="137" s="1"/>
  <c r="X22" i="137"/>
  <c r="X21" i="137" s="1"/>
  <c r="Y22" i="137"/>
  <c r="Y21" i="137" s="1"/>
  <c r="Z22" i="137"/>
  <c r="Z21" i="137" s="1"/>
  <c r="AA22" i="137"/>
  <c r="AA21" i="137" s="1"/>
  <c r="AB22" i="137"/>
  <c r="AB21" i="137" s="1"/>
  <c r="V27" i="137"/>
  <c r="V30" i="137" s="1"/>
  <c r="W27" i="137"/>
  <c r="W30" i="137" s="1"/>
  <c r="X27" i="137"/>
  <c r="X30" i="137" s="1"/>
  <c r="Y27" i="137"/>
  <c r="Y30" i="137" s="1"/>
  <c r="Z27" i="137"/>
  <c r="Z30" i="137" s="1"/>
  <c r="AA27" i="137"/>
  <c r="AA30" i="137" s="1"/>
  <c r="AB27" i="137"/>
  <c r="AB30" i="137" s="1"/>
  <c r="V32" i="137"/>
  <c r="W32" i="137"/>
  <c r="X32" i="137"/>
  <c r="Y32" i="137"/>
  <c r="Z32" i="137"/>
  <c r="AA32" i="137"/>
  <c r="AB32" i="137"/>
  <c r="AD58" i="137"/>
  <c r="AC58" i="137"/>
  <c r="AB58" i="137"/>
  <c r="T58" i="137"/>
  <c r="S58" i="137"/>
  <c r="R58" i="137"/>
  <c r="Q58" i="137"/>
  <c r="P58" i="137"/>
  <c r="O58" i="137"/>
  <c r="N58" i="137"/>
  <c r="M58" i="137"/>
  <c r="L58" i="137"/>
  <c r="AD32" i="137"/>
  <c r="AC32" i="137"/>
  <c r="U32" i="137"/>
  <c r="T32" i="137"/>
  <c r="S32" i="137"/>
  <c r="R32" i="137"/>
  <c r="Q32" i="137"/>
  <c r="P32" i="137"/>
  <c r="O32" i="137"/>
  <c r="N32" i="137"/>
  <c r="M32" i="137"/>
  <c r="L32" i="137"/>
  <c r="J32" i="137"/>
  <c r="I32" i="137"/>
  <c r="F32" i="137"/>
  <c r="AD27" i="137"/>
  <c r="AD30" i="137" s="1"/>
  <c r="AC27" i="137"/>
  <c r="AC30" i="137" s="1"/>
  <c r="U27" i="137"/>
  <c r="U30" i="137" s="1"/>
  <c r="T27" i="137"/>
  <c r="T30" i="137" s="1"/>
  <c r="S27" i="137"/>
  <c r="S30" i="137" s="1"/>
  <c r="R27" i="137"/>
  <c r="R30" i="137" s="1"/>
  <c r="Q27" i="137"/>
  <c r="Q30" i="137" s="1"/>
  <c r="P27" i="137"/>
  <c r="P30" i="137" s="1"/>
  <c r="O27" i="137"/>
  <c r="O30" i="137" s="1"/>
  <c r="N27" i="137"/>
  <c r="N30" i="137" s="1"/>
  <c r="M27" i="137"/>
  <c r="M30" i="137" s="1"/>
  <c r="L27" i="137"/>
  <c r="L30" i="137" s="1"/>
  <c r="J27" i="137"/>
  <c r="J30" i="137" s="1"/>
  <c r="I27" i="137"/>
  <c r="I30" i="137" s="1"/>
  <c r="G27" i="137"/>
  <c r="G30" i="137" s="1"/>
  <c r="F27" i="137"/>
  <c r="F30" i="137" s="1"/>
  <c r="AD22" i="137"/>
  <c r="AD21" i="137" s="1"/>
  <c r="AC22" i="137"/>
  <c r="AC21" i="137" s="1"/>
  <c r="U22" i="137"/>
  <c r="U21" i="137" s="1"/>
  <c r="T22" i="137"/>
  <c r="T21" i="137" s="1"/>
  <c r="S22" i="137"/>
  <c r="S21" i="137" s="1"/>
  <c r="R22" i="137"/>
  <c r="R21" i="137" s="1"/>
  <c r="Q22" i="137"/>
  <c r="Q21" i="137" s="1"/>
  <c r="P22" i="137"/>
  <c r="P21" i="137" s="1"/>
  <c r="O22" i="137"/>
  <c r="O21" i="137" s="1"/>
  <c r="N22" i="137"/>
  <c r="N21" i="137" s="1"/>
  <c r="M22" i="137"/>
  <c r="M21" i="137" s="1"/>
  <c r="L22" i="137"/>
  <c r="L21" i="137" s="1"/>
  <c r="J22" i="137"/>
  <c r="J21" i="137" s="1"/>
  <c r="I22" i="137"/>
  <c r="G22" i="137"/>
  <c r="G21" i="137" s="1"/>
  <c r="AD10" i="137"/>
  <c r="AC10" i="137"/>
  <c r="U10" i="137"/>
  <c r="U9" i="137" s="1"/>
  <c r="T10" i="137"/>
  <c r="T9" i="137" s="1"/>
  <c r="S10" i="137"/>
  <c r="R10" i="137"/>
  <c r="Q10" i="137"/>
  <c r="P10" i="137"/>
  <c r="O10" i="137"/>
  <c r="O9" i="137" s="1"/>
  <c r="N10" i="137"/>
  <c r="M10" i="137"/>
  <c r="M9" i="137" s="1"/>
  <c r="L10" i="137"/>
  <c r="K10" i="137"/>
  <c r="J10" i="137"/>
  <c r="J9" i="137" s="1"/>
  <c r="I10" i="137"/>
  <c r="G9" i="137"/>
  <c r="G8" i="137" s="1"/>
  <c r="L9" i="137" l="1"/>
  <c r="AB9" i="137"/>
  <c r="V9" i="137"/>
  <c r="I9" i="137"/>
  <c r="AA9" i="137"/>
  <c r="R9" i="137"/>
  <c r="R8" i="137" s="1"/>
  <c r="R26" i="137" s="1"/>
  <c r="R31" i="137" s="1"/>
  <c r="R35" i="137" s="1"/>
  <c r="S9" i="137"/>
  <c r="S8" i="137" s="1"/>
  <c r="S26" i="137" s="1"/>
  <c r="S31" i="137" s="1"/>
  <c r="S35" i="137" s="1"/>
  <c r="M25" i="36"/>
  <c r="M45" i="36" s="1"/>
  <c r="N9" i="137"/>
  <c r="N8" i="137" s="1"/>
  <c r="N26" i="137" s="1"/>
  <c r="N31" i="137" s="1"/>
  <c r="N35" i="137" s="1"/>
  <c r="AC9" i="137"/>
  <c r="AC8" i="137" s="1"/>
  <c r="AC26" i="137" s="1"/>
  <c r="AC31" i="137" s="1"/>
  <c r="AC35" i="137" s="1"/>
  <c r="Z9" i="137"/>
  <c r="Z8" i="137" s="1"/>
  <c r="Z26" i="137" s="1"/>
  <c r="Z31" i="137" s="1"/>
  <c r="Z35" i="137" s="1"/>
  <c r="AD9" i="137"/>
  <c r="AD8" i="137" s="1"/>
  <c r="AD26" i="137" s="1"/>
  <c r="AD31" i="137" s="1"/>
  <c r="AD35" i="137" s="1"/>
  <c r="P9" i="137"/>
  <c r="X9" i="137"/>
  <c r="X8" i="137" s="1"/>
  <c r="X26" i="137" s="1"/>
  <c r="X31" i="137" s="1"/>
  <c r="X35" i="137" s="1"/>
  <c r="Q9" i="137"/>
  <c r="Q8" i="137" s="1"/>
  <c r="Q26" i="137" s="1"/>
  <c r="Q31" i="137" s="1"/>
  <c r="Q35" i="137" s="1"/>
  <c r="W9" i="137"/>
  <c r="W8" i="137" s="1"/>
  <c r="W26" i="137" s="1"/>
  <c r="W31" i="137" s="1"/>
  <c r="W35" i="137" s="1"/>
  <c r="G26" i="137"/>
  <c r="G31" i="137" s="1"/>
  <c r="G35" i="137" s="1"/>
  <c r="L8" i="137"/>
  <c r="L26" i="137" s="1"/>
  <c r="L31" i="137" s="1"/>
  <c r="L35" i="137" s="1"/>
  <c r="M8" i="137"/>
  <c r="M26" i="137" s="1"/>
  <c r="M31" i="137" s="1"/>
  <c r="M35" i="137" s="1"/>
  <c r="U8" i="137"/>
  <c r="U26" i="137" s="1"/>
  <c r="U31" i="137" s="1"/>
  <c r="U35" i="137" s="1"/>
  <c r="J59" i="137"/>
  <c r="P8" i="137"/>
  <c r="P26" i="137" s="1"/>
  <c r="P31" i="137" s="1"/>
  <c r="P35" i="137" s="1"/>
  <c r="Y8" i="137"/>
  <c r="Y26" i="137" s="1"/>
  <c r="Y31" i="137" s="1"/>
  <c r="Y35" i="137" s="1"/>
  <c r="O8" i="137"/>
  <c r="O26" i="137" s="1"/>
  <c r="O31" i="137" s="1"/>
  <c r="O35" i="137" s="1"/>
  <c r="I8" i="137"/>
  <c r="AA8" i="137"/>
  <c r="AA26" i="137" s="1"/>
  <c r="AA31" i="137" s="1"/>
  <c r="AA35" i="137" s="1"/>
  <c r="J8" i="137"/>
  <c r="J26" i="137" s="1"/>
  <c r="J31" i="137" s="1"/>
  <c r="J35" i="137" s="1"/>
  <c r="T8" i="137"/>
  <c r="T26" i="137" s="1"/>
  <c r="T31" i="137" s="1"/>
  <c r="T35" i="137" s="1"/>
  <c r="V8" i="137"/>
  <c r="V26" i="137" s="1"/>
  <c r="V31" i="137" s="1"/>
  <c r="V35" i="137" s="1"/>
  <c r="AB8" i="137"/>
  <c r="AB26" i="137" s="1"/>
  <c r="AB31" i="137" s="1"/>
  <c r="AB35" i="137" s="1"/>
  <c r="I21" i="137"/>
  <c r="F31" i="137"/>
  <c r="K35" i="137" l="1"/>
  <c r="I26" i="137"/>
  <c r="I31" i="137" s="1"/>
  <c r="I35" i="137" s="1"/>
  <c r="F35" i="137"/>
  <c r="AH9" i="135" l="1"/>
  <c r="AH11" i="135" s="1"/>
  <c r="AH15" i="135" s="1"/>
  <c r="AH16" i="135" s="1"/>
  <c r="V16" i="135"/>
  <c r="N16" i="135"/>
  <c r="I14" i="134" l="1"/>
  <c r="I21" i="134" s="1"/>
  <c r="AE16" i="135"/>
  <c r="Z16" i="135"/>
  <c r="Y16" i="135"/>
  <c r="AC16" i="135"/>
  <c r="R16" i="135"/>
  <c r="U16" i="135"/>
  <c r="X16" i="135"/>
  <c r="I16" i="135"/>
  <c r="P16" i="135"/>
  <c r="AD16" i="135"/>
  <c r="O16" i="135"/>
  <c r="W16" i="135"/>
  <c r="S16" i="135"/>
  <c r="AF16" i="135"/>
  <c r="AB16" i="135"/>
  <c r="J16" i="135"/>
  <c r="AG16" i="135"/>
  <c r="T16" i="135"/>
  <c r="Q16" i="135"/>
  <c r="Q36" i="133" l="1"/>
  <c r="R36" i="133"/>
  <c r="U36" i="133"/>
  <c r="Q42" i="133"/>
  <c r="R42" i="133"/>
  <c r="S42" i="133"/>
  <c r="U42" i="133"/>
  <c r="Y42" i="133"/>
  <c r="X42" i="133"/>
  <c r="W42" i="133"/>
  <c r="V42" i="133"/>
  <c r="P42" i="133"/>
  <c r="O42" i="133"/>
  <c r="N42" i="133"/>
  <c r="M42" i="133"/>
  <c r="L42" i="133"/>
  <c r="K42" i="133"/>
  <c r="J42" i="133"/>
  <c r="I42" i="133"/>
  <c r="H42" i="133"/>
  <c r="G42" i="133"/>
  <c r="F42" i="133"/>
  <c r="Z41" i="133"/>
  <c r="Z40" i="133"/>
  <c r="Z39" i="133"/>
  <c r="Z38" i="133"/>
  <c r="Z37" i="133"/>
  <c r="Y36" i="133"/>
  <c r="X36" i="133"/>
  <c r="W36" i="133"/>
  <c r="V36" i="133"/>
  <c r="P36" i="133"/>
  <c r="O36" i="133"/>
  <c r="N36" i="133"/>
  <c r="M36" i="133"/>
  <c r="L36" i="133"/>
  <c r="K36" i="133"/>
  <c r="K43" i="133" s="1"/>
  <c r="K44" i="133" s="1"/>
  <c r="J36" i="133"/>
  <c r="I36" i="133"/>
  <c r="H36" i="133"/>
  <c r="G36" i="133"/>
  <c r="Z35" i="133"/>
  <c r="Z31" i="133"/>
  <c r="Z27" i="133"/>
  <c r="E22" i="133"/>
  <c r="E16" i="133"/>
  <c r="F43" i="133" l="1"/>
  <c r="F44" i="133" s="1"/>
  <c r="N43" i="133"/>
  <c r="N44" i="133" s="1"/>
  <c r="G43" i="133"/>
  <c r="G44" i="133" s="1"/>
  <c r="R43" i="133"/>
  <c r="R44" i="133" s="1"/>
  <c r="O43" i="133"/>
  <c r="O44" i="133" s="1"/>
  <c r="I43" i="133"/>
  <c r="I44" i="133" s="1"/>
  <c r="V43" i="133"/>
  <c r="V44" i="133" s="1"/>
  <c r="X43" i="133"/>
  <c r="X44" i="133" s="1"/>
  <c r="M43" i="133"/>
  <c r="M44" i="133" s="1"/>
  <c r="U43" i="133"/>
  <c r="U44" i="133" s="1"/>
  <c r="J43" i="133"/>
  <c r="J44" i="133" s="1"/>
  <c r="W43" i="133"/>
  <c r="W44" i="133" s="1"/>
  <c r="Q43" i="133"/>
  <c r="Q44" i="133" s="1"/>
  <c r="E23" i="133"/>
  <c r="E44" i="133" s="1"/>
  <c r="S43" i="133"/>
  <c r="S44" i="133" s="1"/>
  <c r="H43" i="133"/>
  <c r="H44" i="133" s="1"/>
  <c r="L43" i="133"/>
  <c r="L44" i="133" s="1"/>
  <c r="P43" i="133"/>
  <c r="P44" i="133" s="1"/>
  <c r="Y43" i="133"/>
  <c r="Y44" i="133" s="1"/>
  <c r="Z42" i="133"/>
  <c r="Z36" i="133"/>
  <c r="Z44" i="133" l="1"/>
  <c r="Z43" i="133"/>
  <c r="G12" i="9"/>
  <c r="F12" i="9"/>
  <c r="K46" i="36" l="1"/>
  <c r="L46" i="36" l="1"/>
</calcChain>
</file>

<file path=xl/sharedStrings.xml><?xml version="1.0" encoding="utf-8"?>
<sst xmlns="http://schemas.openxmlformats.org/spreadsheetml/2006/main" count="1613" uniqueCount="891">
  <si>
    <t>１．SPC</t>
    <phoneticPr fontId="28"/>
  </si>
  <si>
    <t>NO.</t>
    <phoneticPr fontId="28"/>
  </si>
  <si>
    <t>様式NO.</t>
    <rPh sb="0" eb="2">
      <t>ヨウシキ</t>
    </rPh>
    <phoneticPr fontId="28"/>
  </si>
  <si>
    <t>名称</t>
    <rPh sb="0" eb="2">
      <t>メイショウ</t>
    </rPh>
    <phoneticPr fontId="28"/>
  </si>
  <si>
    <t>フォーム</t>
    <phoneticPr fontId="28"/>
  </si>
  <si>
    <t>WORD</t>
    <phoneticPr fontId="28"/>
  </si>
  <si>
    <t>EXCEL</t>
    <phoneticPr fontId="28"/>
  </si>
  <si>
    <t>様式第1号</t>
    <phoneticPr fontId="28"/>
  </si>
  <si>
    <t>入札説明書等に関する質問書</t>
    <phoneticPr fontId="28"/>
  </si>
  <si>
    <t>△</t>
    <phoneticPr fontId="28"/>
  </si>
  <si>
    <t>○</t>
    <phoneticPr fontId="28"/>
  </si>
  <si>
    <t>参加表明書</t>
    <phoneticPr fontId="28"/>
  </si>
  <si>
    <t>構成員及び協力企業一覧表</t>
    <phoneticPr fontId="28"/>
  </si>
  <si>
    <t>委任状（代表企業）</t>
    <phoneticPr fontId="28"/>
  </si>
  <si>
    <t>委任状（代理人）</t>
    <phoneticPr fontId="28"/>
  </si>
  <si>
    <t>各業務を担当する者の要件を証明する書類　　※表紙</t>
    <phoneticPr fontId="28"/>
  </si>
  <si>
    <t>入札辞退届</t>
    <phoneticPr fontId="28"/>
  </si>
  <si>
    <t>対面的対話への参加申込書</t>
    <phoneticPr fontId="28"/>
  </si>
  <si>
    <t>対面的対話における確認事項</t>
    <phoneticPr fontId="28"/>
  </si>
  <si>
    <t>要求水準に関する誓約書</t>
    <phoneticPr fontId="28"/>
  </si>
  <si>
    <t>入札書</t>
    <phoneticPr fontId="28"/>
  </si>
  <si>
    <t>○</t>
    <phoneticPr fontId="2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</si>
  <si>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8"/>
  </si>
  <si>
    <t>１．対面的対話における確認事項</t>
    <rPh sb="2" eb="5">
      <t>タイメンテキ</t>
    </rPh>
    <rPh sb="5" eb="7">
      <t>タイワ</t>
    </rPh>
    <rPh sb="11" eb="13">
      <t>カクニン</t>
    </rPh>
    <rPh sb="13" eb="15">
      <t>ジコウ</t>
    </rPh>
    <phoneticPr fontId="28"/>
  </si>
  <si>
    <t>No.</t>
    <phoneticPr fontId="28"/>
  </si>
  <si>
    <t>書類名</t>
    <rPh sb="0" eb="2">
      <t>ショルイ</t>
    </rPh>
    <rPh sb="2" eb="3">
      <t>メイ</t>
    </rPh>
    <phoneticPr fontId="28"/>
  </si>
  <si>
    <t>質問内容</t>
    <rPh sb="0" eb="2">
      <t>シツモン</t>
    </rPh>
    <rPh sb="2" eb="4">
      <t>ナイヨウ</t>
    </rPh>
    <phoneticPr fontId="28"/>
  </si>
  <si>
    <t>※1</t>
    <phoneticPr fontId="28"/>
  </si>
  <si>
    <t>※2</t>
    <phoneticPr fontId="28"/>
  </si>
  <si>
    <t>※3</t>
    <phoneticPr fontId="28"/>
  </si>
  <si>
    <t>No.</t>
    <phoneticPr fontId="28"/>
  </si>
  <si>
    <t>出資者</t>
    <rPh sb="0" eb="2">
      <t>シュッシ</t>
    </rPh>
    <rPh sb="2" eb="3">
      <t>シャ</t>
    </rPh>
    <phoneticPr fontId="28"/>
  </si>
  <si>
    <t>出資金額</t>
    <rPh sb="0" eb="2">
      <t>シュッシ</t>
    </rPh>
    <rPh sb="2" eb="4">
      <t>キンガク</t>
    </rPh>
    <phoneticPr fontId="28"/>
  </si>
  <si>
    <t>出資比率</t>
    <rPh sb="0" eb="2">
      <t>シュッシ</t>
    </rPh>
    <rPh sb="2" eb="4">
      <t>ヒリツ</t>
    </rPh>
    <phoneticPr fontId="15"/>
  </si>
  <si>
    <t>出資者名</t>
    <rPh sb="0" eb="2">
      <t>シュッシ</t>
    </rPh>
    <rPh sb="2" eb="3">
      <t>シャ</t>
    </rPh>
    <rPh sb="3" eb="4">
      <t>メイ</t>
    </rPh>
    <phoneticPr fontId="28"/>
  </si>
  <si>
    <t>役割</t>
    <rPh sb="0" eb="2">
      <t>ヤクワリ</t>
    </rPh>
    <phoneticPr fontId="28"/>
  </si>
  <si>
    <t>（単位：円）</t>
    <rPh sb="1" eb="3">
      <t>タンイ</t>
    </rPh>
    <rPh sb="4" eb="5">
      <t>エン</t>
    </rPh>
    <phoneticPr fontId="28"/>
  </si>
  <si>
    <t>（単位：％）</t>
    <rPh sb="1" eb="3">
      <t>タンイ</t>
    </rPh>
    <phoneticPr fontId="15"/>
  </si>
  <si>
    <t>代表企業</t>
    <rPh sb="0" eb="2">
      <t>ダイヒョウ</t>
    </rPh>
    <rPh sb="2" eb="4">
      <t>キギョウ</t>
    </rPh>
    <phoneticPr fontId="28"/>
  </si>
  <si>
    <t>［　　　　　　　　　　］を行う者</t>
    <rPh sb="13" eb="14">
      <t>オコナ</t>
    </rPh>
    <rPh sb="15" eb="16">
      <t>モノ</t>
    </rPh>
    <phoneticPr fontId="28"/>
  </si>
  <si>
    <t>構成員</t>
    <rPh sb="0" eb="3">
      <t>コウセイイン</t>
    </rPh>
    <phoneticPr fontId="28"/>
  </si>
  <si>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8"/>
  </si>
  <si>
    <t>SPCの損益計算書</t>
    <rPh sb="4" eb="6">
      <t>ソンエキ</t>
    </rPh>
    <rPh sb="6" eb="8">
      <t>ケイサン</t>
    </rPh>
    <rPh sb="8" eb="9">
      <t>ショ</t>
    </rPh>
    <phoneticPr fontId="28"/>
  </si>
  <si>
    <t>合　計</t>
    <rPh sb="0" eb="1">
      <t>ゴウ</t>
    </rPh>
    <rPh sb="2" eb="3">
      <t>ケイ</t>
    </rPh>
    <phoneticPr fontId="28"/>
  </si>
  <si>
    <t>営業収入</t>
    <rPh sb="0" eb="2">
      <t>エイギョウ</t>
    </rPh>
    <rPh sb="2" eb="4">
      <t>シュウニュウ</t>
    </rPh>
    <phoneticPr fontId="28"/>
  </si>
  <si>
    <t>・</t>
    <phoneticPr fontId="28"/>
  </si>
  <si>
    <t>②</t>
    <phoneticPr fontId="28"/>
  </si>
  <si>
    <t>営業費用</t>
    <phoneticPr fontId="28"/>
  </si>
  <si>
    <t>資金運用収入</t>
    <rPh sb="0" eb="2">
      <t>シキン</t>
    </rPh>
    <rPh sb="2" eb="4">
      <t>ウンヨウ</t>
    </rPh>
    <rPh sb="4" eb="6">
      <t>シュウニュウ</t>
    </rPh>
    <phoneticPr fontId="28"/>
  </si>
  <si>
    <t>税引前当期利益（＝③＋⑥）</t>
    <rPh sb="0" eb="2">
      <t>ゼイビ</t>
    </rPh>
    <rPh sb="2" eb="3">
      <t>マエ</t>
    </rPh>
    <phoneticPr fontId="28"/>
  </si>
  <si>
    <t>法人税等</t>
    <rPh sb="3" eb="4">
      <t>ナド</t>
    </rPh>
    <phoneticPr fontId="28"/>
  </si>
  <si>
    <t>繰越欠損金</t>
    <rPh sb="0" eb="2">
      <t>クリコシ</t>
    </rPh>
    <rPh sb="2" eb="5">
      <t>ケッソンキン</t>
    </rPh>
    <phoneticPr fontId="28"/>
  </si>
  <si>
    <t>課税所得</t>
    <rPh sb="0" eb="2">
      <t>カゼイ</t>
    </rPh>
    <rPh sb="2" eb="4">
      <t>ショトク</t>
    </rPh>
    <phoneticPr fontId="28"/>
  </si>
  <si>
    <t>税引後当期利益（＝⑦－⑧）</t>
    <rPh sb="0" eb="2">
      <t>ゼイビ</t>
    </rPh>
    <rPh sb="2" eb="3">
      <t>ゴ</t>
    </rPh>
    <phoneticPr fontId="28"/>
  </si>
  <si>
    <t>SPCのキャッシュフロー表</t>
    <rPh sb="12" eb="13">
      <t>ヒョウ</t>
    </rPh>
    <phoneticPr fontId="28"/>
  </si>
  <si>
    <t>税引後当期利益</t>
    <rPh sb="0" eb="2">
      <t>ゼイビキ</t>
    </rPh>
    <rPh sb="2" eb="3">
      <t>ゴ</t>
    </rPh>
    <rPh sb="3" eb="5">
      <t>トウキ</t>
    </rPh>
    <rPh sb="5" eb="7">
      <t>リエキ</t>
    </rPh>
    <phoneticPr fontId="28"/>
  </si>
  <si>
    <t>出資金</t>
    <rPh sb="0" eb="3">
      <t>シュッシキン</t>
    </rPh>
    <phoneticPr fontId="28"/>
  </si>
  <si>
    <t>その他（　　　　）</t>
    <rPh sb="2" eb="3">
      <t>タ</t>
    </rPh>
    <phoneticPr fontId="28"/>
  </si>
  <si>
    <t>税引後当期損失</t>
    <rPh sb="0" eb="2">
      <t>ゼイビキ</t>
    </rPh>
    <rPh sb="2" eb="3">
      <t>ゴ</t>
    </rPh>
    <rPh sb="3" eb="5">
      <t>トウキ</t>
    </rPh>
    <rPh sb="5" eb="7">
      <t>ソンシツ</t>
    </rPh>
    <phoneticPr fontId="28"/>
  </si>
  <si>
    <t>配当前キャッシュフロー</t>
    <rPh sb="0" eb="2">
      <t>ハイトウ</t>
    </rPh>
    <rPh sb="2" eb="3">
      <t>マエ</t>
    </rPh>
    <phoneticPr fontId="28"/>
  </si>
  <si>
    <t>配当</t>
    <rPh sb="0" eb="2">
      <t>ハイトウ</t>
    </rPh>
    <phoneticPr fontId="28"/>
  </si>
  <si>
    <t>配当後キャッシュフロー（内部留保金）</t>
    <rPh sb="0" eb="2">
      <t>ハイトウ</t>
    </rPh>
    <rPh sb="2" eb="3">
      <t>ゴ</t>
    </rPh>
    <rPh sb="12" eb="14">
      <t>ナイブ</t>
    </rPh>
    <rPh sb="14" eb="17">
      <t>リュウホキン</t>
    </rPh>
    <phoneticPr fontId="28"/>
  </si>
  <si>
    <t>配当後キャッシュフロー（内部留保金）　　累計</t>
    <rPh sb="0" eb="2">
      <t>ハイトウ</t>
    </rPh>
    <rPh sb="2" eb="3">
      <t>ゴ</t>
    </rPh>
    <rPh sb="12" eb="14">
      <t>ナイブ</t>
    </rPh>
    <rPh sb="14" eb="17">
      <t>リュウホキン</t>
    </rPh>
    <rPh sb="20" eb="22">
      <t>ルイケイ</t>
    </rPh>
    <phoneticPr fontId="28"/>
  </si>
  <si>
    <t>様式集</t>
    <rPh sb="0" eb="1">
      <t>サマ</t>
    </rPh>
    <rPh sb="1" eb="2">
      <t>シキ</t>
    </rPh>
    <rPh sb="2" eb="3">
      <t>シュウ</t>
    </rPh>
    <phoneticPr fontId="64"/>
  </si>
  <si>
    <t>E-IRR（配当前キャッシュフローの出資金に対するIRR）</t>
    <rPh sb="6" eb="8">
      <t>ハイトウ</t>
    </rPh>
    <rPh sb="8" eb="9">
      <t>マエ</t>
    </rPh>
    <rPh sb="18" eb="21">
      <t>シュッシキン</t>
    </rPh>
    <rPh sb="22" eb="23">
      <t>タイ</t>
    </rPh>
    <phoneticPr fontId="28"/>
  </si>
  <si>
    <t>E-IRR算定キャッシュフロー</t>
    <rPh sb="5" eb="7">
      <t>サンテイ</t>
    </rPh>
    <phoneticPr fontId="28"/>
  </si>
  <si>
    <t>内容・算定根拠</t>
    <rPh sb="0" eb="2">
      <t>ナイヨウ</t>
    </rPh>
    <rPh sb="3" eb="5">
      <t>サンテイ</t>
    </rPh>
    <rPh sb="5" eb="7">
      <t>コンキョ</t>
    </rPh>
    <phoneticPr fontId="28"/>
  </si>
  <si>
    <t>提案単価</t>
    <rPh sb="0" eb="2">
      <t>テイアン</t>
    </rPh>
    <rPh sb="2" eb="4">
      <t>タンカ</t>
    </rPh>
    <phoneticPr fontId="28"/>
  </si>
  <si>
    <t>必要に応じ費目を増やして記入すること。</t>
    <rPh sb="0" eb="2">
      <t>ヒツヨウ</t>
    </rPh>
    <rPh sb="3" eb="4">
      <t>オウ</t>
    </rPh>
    <rPh sb="5" eb="7">
      <t>ヒモク</t>
    </rPh>
    <rPh sb="8" eb="9">
      <t>フ</t>
    </rPh>
    <rPh sb="12" eb="14">
      <t>キニュウ</t>
    </rPh>
    <phoneticPr fontId="28"/>
  </si>
  <si>
    <t>a</t>
    <phoneticPr fontId="28"/>
  </si>
  <si>
    <t>要求水準書に対する質問</t>
    <rPh sb="0" eb="2">
      <t>ヨウキュウ</t>
    </rPh>
    <rPh sb="2" eb="4">
      <t>スイジュン</t>
    </rPh>
    <rPh sb="4" eb="5">
      <t>ショ</t>
    </rPh>
    <rPh sb="6" eb="7">
      <t>タイ</t>
    </rPh>
    <rPh sb="9" eb="11">
      <t>シツモン</t>
    </rPh>
    <phoneticPr fontId="28"/>
  </si>
  <si>
    <t>人件費</t>
    <rPh sb="0" eb="3">
      <t>ジンケンヒ</t>
    </rPh>
    <phoneticPr fontId="28"/>
  </si>
  <si>
    <t>事業収支計画</t>
    <rPh sb="0" eb="2">
      <t>ジギョウ</t>
    </rPh>
    <rPh sb="2" eb="4">
      <t>シュウシ</t>
    </rPh>
    <rPh sb="4" eb="6">
      <t>ケイカク</t>
    </rPh>
    <phoneticPr fontId="28"/>
  </si>
  <si>
    <t>処理量（計画値）</t>
    <rPh sb="0" eb="2">
      <t>ショリ</t>
    </rPh>
    <rPh sb="2" eb="3">
      <t>リョウ</t>
    </rPh>
    <rPh sb="4" eb="6">
      <t>ケイカク</t>
    </rPh>
    <rPh sb="6" eb="7">
      <t>アタイ</t>
    </rPh>
    <phoneticPr fontId="28"/>
  </si>
  <si>
    <t>ｔ/年</t>
    <rPh sb="2" eb="3">
      <t>ネン</t>
    </rPh>
    <phoneticPr fontId="28"/>
  </si>
  <si>
    <t>8</t>
    <phoneticPr fontId="28"/>
  </si>
  <si>
    <t>5</t>
    <phoneticPr fontId="28"/>
  </si>
  <si>
    <t>総　計</t>
  </si>
  <si>
    <t>小　計</t>
  </si>
  <si>
    <t>その他</t>
  </si>
  <si>
    <t>※5</t>
  </si>
  <si>
    <t>※6</t>
  </si>
  <si>
    <t>※3</t>
  </si>
  <si>
    <t>※4</t>
  </si>
  <si>
    <t>※7</t>
  </si>
  <si>
    <t>様式第1号</t>
    <rPh sb="0" eb="2">
      <t>ヨウシキ</t>
    </rPh>
    <rPh sb="2" eb="3">
      <t>ダイ</t>
    </rPh>
    <rPh sb="4" eb="5">
      <t>ゴウ</t>
    </rPh>
    <phoneticPr fontId="28"/>
  </si>
  <si>
    <t>入札説明書等に関する質問書</t>
    <rPh sb="0" eb="2">
      <t>ニュウサツ</t>
    </rPh>
    <rPh sb="2" eb="5">
      <t>セツメイショ</t>
    </rPh>
    <rPh sb="5" eb="6">
      <t>ナド</t>
    </rPh>
    <rPh sb="7" eb="8">
      <t>カン</t>
    </rPh>
    <rPh sb="10" eb="12">
      <t>シツモン</t>
    </rPh>
    <rPh sb="12" eb="13">
      <t>ショ</t>
    </rPh>
    <phoneticPr fontId="28"/>
  </si>
  <si>
    <t>質問者</t>
    <rPh sb="0" eb="3">
      <t>シツモンシャ</t>
    </rPh>
    <phoneticPr fontId="28"/>
  </si>
  <si>
    <t>会社名</t>
    <rPh sb="0" eb="2">
      <t>カイシャ</t>
    </rPh>
    <rPh sb="2" eb="3">
      <t>メイ</t>
    </rPh>
    <phoneticPr fontId="28"/>
  </si>
  <si>
    <t>所在地</t>
    <rPh sb="0" eb="3">
      <t>ショザイチ</t>
    </rPh>
    <phoneticPr fontId="28"/>
  </si>
  <si>
    <t>担当者</t>
    <rPh sb="0" eb="3">
      <t>タントウシャ</t>
    </rPh>
    <phoneticPr fontId="28"/>
  </si>
  <si>
    <t>氏名</t>
    <rPh sb="0" eb="2">
      <t>シメイ</t>
    </rPh>
    <phoneticPr fontId="28"/>
  </si>
  <si>
    <t>所属</t>
    <rPh sb="0" eb="2">
      <t>ショゾク</t>
    </rPh>
    <phoneticPr fontId="28"/>
  </si>
  <si>
    <t>電話</t>
    <rPh sb="0" eb="2">
      <t>デンワ</t>
    </rPh>
    <phoneticPr fontId="28"/>
  </si>
  <si>
    <t>FAX</t>
    <phoneticPr fontId="28"/>
  </si>
  <si>
    <t>E-mail</t>
    <phoneticPr fontId="28"/>
  </si>
  <si>
    <t>SPCの出資構成</t>
    <rPh sb="4" eb="6">
      <t>シュッシ</t>
    </rPh>
    <rPh sb="6" eb="8">
      <t>コウセイ</t>
    </rPh>
    <phoneticPr fontId="28"/>
  </si>
  <si>
    <t>入札説明書に対する質問</t>
    <phoneticPr fontId="28"/>
  </si>
  <si>
    <t>No.</t>
    <phoneticPr fontId="28"/>
  </si>
  <si>
    <t>頁</t>
    <rPh sb="0" eb="1">
      <t>ページ</t>
    </rPh>
    <phoneticPr fontId="28"/>
  </si>
  <si>
    <t>大項目</t>
    <rPh sb="0" eb="3">
      <t>ダイコウモク</t>
    </rPh>
    <phoneticPr fontId="28"/>
  </si>
  <si>
    <t>中項目</t>
    <rPh sb="0" eb="1">
      <t>チュウ</t>
    </rPh>
    <rPh sb="1" eb="3">
      <t>コウモク</t>
    </rPh>
    <phoneticPr fontId="28"/>
  </si>
  <si>
    <t>小項目</t>
    <rPh sb="0" eb="3">
      <t>ショウコウモク</t>
    </rPh>
    <phoneticPr fontId="28"/>
  </si>
  <si>
    <t>項目名</t>
    <rPh sb="0" eb="2">
      <t>コウモク</t>
    </rPh>
    <rPh sb="2" eb="3">
      <t>メイ</t>
    </rPh>
    <phoneticPr fontId="28"/>
  </si>
  <si>
    <t>質問の内容</t>
    <rPh sb="0" eb="2">
      <t>シツモン</t>
    </rPh>
    <rPh sb="3" eb="5">
      <t>ナイヨウ</t>
    </rPh>
    <phoneticPr fontId="28"/>
  </si>
  <si>
    <t>例</t>
    <rPh sb="0" eb="1">
      <t>レイ</t>
    </rPh>
    <phoneticPr fontId="28"/>
  </si>
  <si>
    <t>第1章</t>
    <rPh sb="0" eb="1">
      <t>ダイ</t>
    </rPh>
    <rPh sb="2" eb="3">
      <t>ショウ</t>
    </rPh>
    <phoneticPr fontId="28"/>
  </si>
  <si>
    <t>No.</t>
    <phoneticPr fontId="28"/>
  </si>
  <si>
    <t>落札者決定基準に対する質問</t>
    <phoneticPr fontId="28"/>
  </si>
  <si>
    <t>No.</t>
    <phoneticPr fontId="28"/>
  </si>
  <si>
    <t>表中</t>
    <rPh sb="0" eb="2">
      <t>ヒョウチュウ</t>
    </rPh>
    <phoneticPr fontId="28"/>
  </si>
  <si>
    <t>様式集に対する質問</t>
    <phoneticPr fontId="28"/>
  </si>
  <si>
    <t>No.</t>
    <phoneticPr fontId="28"/>
  </si>
  <si>
    <t>様式</t>
    <rPh sb="0" eb="2">
      <t>ヨウシキ</t>
    </rPh>
    <phoneticPr fontId="28"/>
  </si>
  <si>
    <t>カナ等</t>
    <rPh sb="2" eb="3">
      <t>トウ</t>
    </rPh>
    <phoneticPr fontId="28"/>
  </si>
  <si>
    <t>基本協定書(案）に対する質問</t>
    <phoneticPr fontId="28"/>
  </si>
  <si>
    <t>No.</t>
    <phoneticPr fontId="28"/>
  </si>
  <si>
    <t>条</t>
    <rPh sb="0" eb="1">
      <t>ジョウ</t>
    </rPh>
    <phoneticPr fontId="28"/>
  </si>
  <si>
    <t>項</t>
    <rPh sb="0" eb="1">
      <t>コウ</t>
    </rPh>
    <phoneticPr fontId="28"/>
  </si>
  <si>
    <t>号</t>
    <rPh sb="0" eb="1">
      <t>ゴウ</t>
    </rPh>
    <phoneticPr fontId="28"/>
  </si>
  <si>
    <t>1</t>
    <phoneticPr fontId="28"/>
  </si>
  <si>
    <t>No.</t>
    <phoneticPr fontId="28"/>
  </si>
  <si>
    <t>※1</t>
    <phoneticPr fontId="28"/>
  </si>
  <si>
    <t>※2</t>
    <phoneticPr fontId="28"/>
  </si>
  <si>
    <t>※3</t>
    <phoneticPr fontId="28"/>
  </si>
  <si>
    <t>項目の数字入力は半角を使用すること。</t>
    <phoneticPr fontId="28"/>
  </si>
  <si>
    <t>※4</t>
    <phoneticPr fontId="28"/>
  </si>
  <si>
    <t>単位：円</t>
    <rPh sb="0" eb="2">
      <t>タンイ</t>
    </rPh>
    <rPh sb="3" eb="4">
      <t>エン</t>
    </rPh>
    <phoneticPr fontId="28"/>
  </si>
  <si>
    <t>費目</t>
    <rPh sb="0" eb="2">
      <t>ヒモク</t>
    </rPh>
    <phoneticPr fontId="28"/>
  </si>
  <si>
    <t>円/t</t>
    <rPh sb="0" eb="1">
      <t>エン</t>
    </rPh>
    <phoneticPr fontId="28"/>
  </si>
  <si>
    <t>合計</t>
    <rPh sb="0" eb="2">
      <t>ゴウケイ</t>
    </rPh>
    <phoneticPr fontId="28"/>
  </si>
  <si>
    <t>※1</t>
    <phoneticPr fontId="28"/>
  </si>
  <si>
    <t>※3</t>
    <phoneticPr fontId="28"/>
  </si>
  <si>
    <t>受付グループ名：</t>
    <rPh sb="0" eb="2">
      <t>ウケツケ</t>
    </rPh>
    <rPh sb="6" eb="7">
      <t>メイ</t>
    </rPh>
    <phoneticPr fontId="28"/>
  </si>
  <si>
    <t>合計</t>
    <rPh sb="0" eb="1">
      <t>ゴウ</t>
    </rPh>
    <rPh sb="1" eb="2">
      <t>ケイ</t>
    </rPh>
    <phoneticPr fontId="28"/>
  </si>
  <si>
    <t>人件費単価
（千円/人）</t>
    <rPh sb="0" eb="3">
      <t>ジンケンヒ</t>
    </rPh>
    <rPh sb="3" eb="5">
      <t>タンカ</t>
    </rPh>
    <rPh sb="7" eb="9">
      <t>センエン</t>
    </rPh>
    <rPh sb="10" eb="11">
      <t>ニン</t>
    </rPh>
    <phoneticPr fontId="28"/>
  </si>
  <si>
    <t>必要人数（人）</t>
    <phoneticPr fontId="28"/>
  </si>
  <si>
    <t>人件費合計
（千円）</t>
    <rPh sb="0" eb="3">
      <t>ジンケンヒ</t>
    </rPh>
    <rPh sb="3" eb="5">
      <t>ゴウケイ</t>
    </rPh>
    <rPh sb="7" eb="9">
      <t>センエン</t>
    </rPh>
    <phoneticPr fontId="28"/>
  </si>
  <si>
    <r>
      <t xml:space="preserve">職　種
</t>
    </r>
    <r>
      <rPr>
        <sz val="10"/>
        <rFont val="ＭＳ 明朝"/>
        <family val="1"/>
        <charset val="128"/>
      </rPr>
      <t>（必要な法的資格）</t>
    </r>
    <phoneticPr fontId="28"/>
  </si>
  <si>
    <t>※2</t>
    <phoneticPr fontId="28"/>
  </si>
  <si>
    <t>※4</t>
    <phoneticPr fontId="28"/>
  </si>
  <si>
    <t>※2</t>
  </si>
  <si>
    <t>管理要員</t>
    <rPh sb="0" eb="2">
      <t>カンリ</t>
    </rPh>
    <rPh sb="2" eb="4">
      <t>ヨウイン</t>
    </rPh>
    <phoneticPr fontId="28"/>
  </si>
  <si>
    <t>運転要員</t>
    <rPh sb="0" eb="2">
      <t>ウンテン</t>
    </rPh>
    <rPh sb="2" eb="4">
      <t>ヨウイン</t>
    </rPh>
    <phoneticPr fontId="28"/>
  </si>
  <si>
    <t>種別</t>
    <rPh sb="0" eb="2">
      <t>シュベツ</t>
    </rPh>
    <phoneticPr fontId="28"/>
  </si>
  <si>
    <t>機械設備工事</t>
  </si>
  <si>
    <t>4.</t>
  </si>
  <si>
    <t>5.</t>
  </si>
  <si>
    <t>6.</t>
  </si>
  <si>
    <t>7.</t>
  </si>
  <si>
    <t>8.</t>
  </si>
  <si>
    <t>配管工事</t>
    <rPh sb="0" eb="2">
      <t>ハイカン</t>
    </rPh>
    <phoneticPr fontId="28"/>
  </si>
  <si>
    <t>電気・計装工事</t>
    <rPh sb="0" eb="2">
      <t>デンキ</t>
    </rPh>
    <rPh sb="3" eb="5">
      <t>ケイソウ</t>
    </rPh>
    <rPh sb="5" eb="7">
      <t>コウジ</t>
    </rPh>
    <phoneticPr fontId="28"/>
  </si>
  <si>
    <t>共通仮設費</t>
    <rPh sb="0" eb="2">
      <t>キョウツウ</t>
    </rPh>
    <rPh sb="2" eb="4">
      <t>カセツ</t>
    </rPh>
    <rPh sb="4" eb="5">
      <t>ヒ</t>
    </rPh>
    <phoneticPr fontId="28"/>
  </si>
  <si>
    <t>現場管理費</t>
    <rPh sb="0" eb="2">
      <t>ゲンバ</t>
    </rPh>
    <rPh sb="2" eb="5">
      <t>カンリヒ</t>
    </rPh>
    <phoneticPr fontId="28"/>
  </si>
  <si>
    <t>一般管理費</t>
    <rPh sb="0" eb="2">
      <t>イッパン</t>
    </rPh>
    <rPh sb="2" eb="5">
      <t>カンリヒ</t>
    </rPh>
    <phoneticPr fontId="28"/>
  </si>
  <si>
    <t>建築工事</t>
    <rPh sb="0" eb="2">
      <t>ケンチク</t>
    </rPh>
    <phoneticPr fontId="28"/>
  </si>
  <si>
    <t>3.</t>
  </si>
  <si>
    <t>基本契約書(案）に対する質問</t>
    <rPh sb="0" eb="2">
      <t>キホン</t>
    </rPh>
    <rPh sb="2" eb="5">
      <t>ケイヤクショ</t>
    </rPh>
    <phoneticPr fontId="28"/>
  </si>
  <si>
    <t>建設工事請負契約書(案）に対する質問</t>
    <rPh sb="0" eb="2">
      <t>ケンセツ</t>
    </rPh>
    <rPh sb="2" eb="4">
      <t>コウジ</t>
    </rPh>
    <rPh sb="4" eb="6">
      <t>ウケオイ</t>
    </rPh>
    <rPh sb="6" eb="8">
      <t>ケイヤク</t>
    </rPh>
    <rPh sb="8" eb="9">
      <t>ショ</t>
    </rPh>
    <phoneticPr fontId="28"/>
  </si>
  <si>
    <t>対面的対話における確認事項</t>
    <rPh sb="0" eb="3">
      <t>タイメンテキ</t>
    </rPh>
    <rPh sb="3" eb="5">
      <t>タイワ</t>
    </rPh>
    <rPh sb="9" eb="11">
      <t>カクニン</t>
    </rPh>
    <rPh sb="11" eb="13">
      <t>ジコウ</t>
    </rPh>
    <phoneticPr fontId="28"/>
  </si>
  <si>
    <t>－</t>
    <phoneticPr fontId="28"/>
  </si>
  <si>
    <t>工事費</t>
    <rPh sb="0" eb="3">
      <t>コウジヒ</t>
    </rPh>
    <phoneticPr fontId="28"/>
  </si>
  <si>
    <t>割合</t>
    <rPh sb="0" eb="2">
      <t>ワリアイ</t>
    </rPh>
    <phoneticPr fontId="28"/>
  </si>
  <si>
    <t>1.</t>
    <phoneticPr fontId="28"/>
  </si>
  <si>
    <t>土木工事</t>
    <phoneticPr fontId="28"/>
  </si>
  <si>
    <t>2.</t>
    <phoneticPr fontId="28"/>
  </si>
  <si>
    <t>※1</t>
    <phoneticPr fontId="28"/>
  </si>
  <si>
    <t>6</t>
    <phoneticPr fontId="28"/>
  </si>
  <si>
    <t>1</t>
    <phoneticPr fontId="28"/>
  </si>
  <si>
    <t>(1)</t>
    <phoneticPr fontId="28"/>
  </si>
  <si>
    <t>1</t>
    <phoneticPr fontId="28"/>
  </si>
  <si>
    <t>目的</t>
    <rPh sb="0" eb="2">
      <t>モクテキ</t>
    </rPh>
    <phoneticPr fontId="28"/>
  </si>
  <si>
    <t>第14号-1</t>
    <phoneticPr fontId="28"/>
  </si>
  <si>
    <t>単位</t>
    <rPh sb="0" eb="2">
      <t>タンイ</t>
    </rPh>
    <phoneticPr fontId="28"/>
  </si>
  <si>
    <t>FAX</t>
    <phoneticPr fontId="28"/>
  </si>
  <si>
    <t>付保する保険の内容</t>
    <rPh sb="0" eb="2">
      <t>フホ</t>
    </rPh>
    <rPh sb="4" eb="6">
      <t>ホケン</t>
    </rPh>
    <rPh sb="7" eb="9">
      <t>ナイヨウ</t>
    </rPh>
    <phoneticPr fontId="28"/>
  </si>
  <si>
    <t>保険名</t>
  </si>
  <si>
    <t>契約者</t>
  </si>
  <si>
    <t>被保険者</t>
  </si>
  <si>
    <t>保険期間</t>
  </si>
  <si>
    <t>保険概要</t>
  </si>
  <si>
    <t>特約</t>
  </si>
  <si>
    <t>対応するリスク</t>
  </si>
  <si>
    <t>（年）</t>
    <rPh sb="1" eb="2">
      <t>ネン</t>
    </rPh>
    <phoneticPr fontId="28"/>
  </si>
  <si>
    <t>有無</t>
  </si>
  <si>
    <t>内容</t>
  </si>
  <si>
    <t>No.</t>
    <phoneticPr fontId="28"/>
  </si>
  <si>
    <t>補償額</t>
    <phoneticPr fontId="28"/>
  </si>
  <si>
    <t>保険料</t>
    <phoneticPr fontId="28"/>
  </si>
  <si>
    <t>（百万円）</t>
    <phoneticPr fontId="28"/>
  </si>
  <si>
    <t>（千円/年）</t>
    <phoneticPr fontId="28"/>
  </si>
  <si>
    <t>※1</t>
    <phoneticPr fontId="28"/>
  </si>
  <si>
    <t>※2</t>
    <phoneticPr fontId="28"/>
  </si>
  <si>
    <t>運営期間</t>
  </si>
  <si>
    <t>運営費　　計</t>
    <rPh sb="2" eb="3">
      <t>ヒ</t>
    </rPh>
    <rPh sb="5" eb="6">
      <t>ケイ</t>
    </rPh>
    <phoneticPr fontId="28"/>
  </si>
  <si>
    <t>運営業務委託契約書(案）に対する質問</t>
    <rPh sb="2" eb="4">
      <t>ギョウム</t>
    </rPh>
    <rPh sb="4" eb="6">
      <t>イタク</t>
    </rPh>
    <rPh sb="6" eb="9">
      <t>ケイヤクショ</t>
    </rPh>
    <phoneticPr fontId="28"/>
  </si>
  <si>
    <t>費目（変動費）</t>
    <rPh sb="0" eb="1">
      <t>ヒ</t>
    </rPh>
    <rPh sb="1" eb="2">
      <t>メ</t>
    </rPh>
    <phoneticPr fontId="28"/>
  </si>
  <si>
    <t>計　(単位：円/t)</t>
    <rPh sb="0" eb="1">
      <t>ケイ</t>
    </rPh>
    <rPh sb="3" eb="5">
      <t>タンイ</t>
    </rPh>
    <phoneticPr fontId="28"/>
  </si>
  <si>
    <t>質問は、本様式１行につき１問とし、簡潔にまとめて記載すること。</t>
  </si>
  <si>
    <t>質問数に応じて行数を増やし、「Ｎｏ」の欄に通し番号を記入すること。</t>
  </si>
  <si>
    <t>確認事項は、本様式１行につき１問とし、簡潔にまとめて記載すること。</t>
    <rPh sb="0" eb="2">
      <t>カクニン</t>
    </rPh>
    <rPh sb="2" eb="4">
      <t>ジコウ</t>
    </rPh>
    <phoneticPr fontId="28"/>
  </si>
  <si>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8"/>
  </si>
  <si>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8"/>
  </si>
  <si>
    <t>「特約/有無」の欄には、「有」又は「無」を記載すること。</t>
    <rPh sb="1" eb="3">
      <t>トクヤク</t>
    </rPh>
    <rPh sb="4" eb="6">
      <t>ウム</t>
    </rPh>
    <rPh sb="8" eb="9">
      <t>ラン</t>
    </rPh>
    <rPh sb="13" eb="14">
      <t>ア</t>
    </rPh>
    <rPh sb="15" eb="16">
      <t>マタ</t>
    </rPh>
    <rPh sb="18" eb="19">
      <t>ナ</t>
    </rPh>
    <rPh sb="21" eb="23">
      <t>キサイ</t>
    </rPh>
    <phoneticPr fontId="28"/>
  </si>
  <si>
    <t>記入欄が足りない場合は、適宜追加すること。</t>
    <rPh sb="0" eb="2">
      <t>キニュウ</t>
    </rPh>
    <rPh sb="2" eb="3">
      <t>ラン</t>
    </rPh>
    <rPh sb="4" eb="5">
      <t>タ</t>
    </rPh>
    <rPh sb="8" eb="10">
      <t>バアイ</t>
    </rPh>
    <rPh sb="12" eb="14">
      <t>テキギ</t>
    </rPh>
    <rPh sb="14" eb="16">
      <t>ツイカ</t>
    </rPh>
    <phoneticPr fontId="28"/>
  </si>
  <si>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8"/>
  </si>
  <si>
    <t>副本は、出資者名を記入しないこと。</t>
    <rPh sb="0" eb="2">
      <t>フクホン</t>
    </rPh>
    <rPh sb="4" eb="6">
      <t>シュッシ</t>
    </rPh>
    <rPh sb="6" eb="7">
      <t>シャ</t>
    </rPh>
    <rPh sb="7" eb="8">
      <t>メイ</t>
    </rPh>
    <rPh sb="9" eb="11">
      <t>キニュウ</t>
    </rPh>
    <phoneticPr fontId="28"/>
  </si>
  <si>
    <t>代表企業の出資比率については、50%を超えるものとすること。</t>
    <rPh sb="0" eb="2">
      <t>ダイヒョウ</t>
    </rPh>
    <rPh sb="2" eb="4">
      <t>キギョウ</t>
    </rPh>
    <rPh sb="5" eb="7">
      <t>シュッシ</t>
    </rPh>
    <rPh sb="7" eb="9">
      <t>ヒリツ</t>
    </rPh>
    <rPh sb="19" eb="20">
      <t>コ</t>
    </rPh>
    <phoneticPr fontId="28"/>
  </si>
  <si>
    <t>CD-Rに保存して提出するデータは、Microsoft Excel（バージョンは2010以降）で、必ず計算式等を残したファイル（本様式以外のシートに計算式がリンクする場合には、当該シートも含む。）とするよう留意すること。</t>
  </si>
  <si>
    <t>網掛け部（黄色）に、該当する金額を記入すること。</t>
    <rPh sb="0" eb="2">
      <t>アミカ</t>
    </rPh>
    <rPh sb="3" eb="4">
      <t>ブ</t>
    </rPh>
    <rPh sb="5" eb="7">
      <t>キイロ</t>
    </rPh>
    <rPh sb="10" eb="12">
      <t>ガイトウ</t>
    </rPh>
    <rPh sb="14" eb="16">
      <t>キンガク</t>
    </rPh>
    <rPh sb="17" eb="19">
      <t>キニュウ</t>
    </rPh>
    <phoneticPr fontId="2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</si>
  <si>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</si>
  <si>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</si>
  <si>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</si>
  <si>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8"/>
  </si>
  <si>
    <t>提案単価は円単位とし、その端数は切り捨てとすること。</t>
    <rPh sb="0" eb="2">
      <t>テイアン</t>
    </rPh>
    <rPh sb="5" eb="6">
      <t>エン</t>
    </rPh>
    <rPh sb="16" eb="17">
      <t>キ</t>
    </rPh>
    <rPh sb="18" eb="19">
      <t>ス</t>
    </rPh>
    <phoneticPr fontId="28"/>
  </si>
  <si>
    <t>入札価格参考資料
（運営業務に係る対価）</t>
    <rPh sb="0" eb="2">
      <t>ニュウサツ</t>
    </rPh>
    <rPh sb="2" eb="4">
      <t>カカク</t>
    </rPh>
    <rPh sb="4" eb="6">
      <t>サンコウ</t>
    </rPh>
    <rPh sb="6" eb="8">
      <t>シリョウ</t>
    </rPh>
    <rPh sb="12" eb="14">
      <t>ギョウム</t>
    </rPh>
    <rPh sb="15" eb="16">
      <t>カカワ</t>
    </rPh>
    <rPh sb="17" eb="19">
      <t>タイカ</t>
    </rPh>
    <phoneticPr fontId="28"/>
  </si>
  <si>
    <t>－</t>
    <phoneticPr fontId="28"/>
  </si>
  <si>
    <t>備考</t>
    <rPh sb="0" eb="2">
      <t>ビコウ</t>
    </rPh>
    <phoneticPr fontId="28"/>
  </si>
  <si>
    <t>区分</t>
    <rPh sb="0" eb="2">
      <t>クブン</t>
    </rPh>
    <phoneticPr fontId="28"/>
  </si>
  <si>
    <t>設　備</t>
    <phoneticPr fontId="28"/>
  </si>
  <si>
    <t>番号</t>
    <rPh sb="0" eb="2">
      <t>バンゴウ</t>
    </rPh>
    <phoneticPr fontId="28"/>
  </si>
  <si>
    <t>機　器</t>
    <phoneticPr fontId="28"/>
  </si>
  <si>
    <t>部　品</t>
    <phoneticPr fontId="28"/>
  </si>
  <si>
    <t>予備
有無</t>
    <rPh sb="0" eb="2">
      <t>ヨビ</t>
    </rPh>
    <rPh sb="3" eb="5">
      <t>ウム</t>
    </rPh>
    <phoneticPr fontId="28"/>
  </si>
  <si>
    <t>重要度</t>
    <rPh sb="0" eb="3">
      <t>ジュウヨウド</t>
    </rPh>
    <phoneticPr fontId="28"/>
  </si>
  <si>
    <t>保全方法</t>
    <rPh sb="0" eb="2">
      <t>ホゼン</t>
    </rPh>
    <rPh sb="2" eb="4">
      <t>ホウホウ</t>
    </rPh>
    <phoneticPr fontId="28"/>
  </si>
  <si>
    <t>管理</t>
    <rPh sb="0" eb="2">
      <t>カンリ</t>
    </rPh>
    <phoneticPr fontId="28"/>
  </si>
  <si>
    <t>目標耐用年数</t>
    <rPh sb="0" eb="2">
      <t>モクヒョウ</t>
    </rPh>
    <rPh sb="2" eb="4">
      <t>タイヨウ</t>
    </rPh>
    <rPh sb="4" eb="6">
      <t>ネンスウ</t>
    </rPh>
    <phoneticPr fontId="28"/>
  </si>
  <si>
    <t>整備スケジュール</t>
    <rPh sb="0" eb="2">
      <t>セイビ</t>
    </rPh>
    <phoneticPr fontId="28"/>
  </si>
  <si>
    <t>備　考</t>
    <phoneticPr fontId="28"/>
  </si>
  <si>
    <t>ＢＭ</t>
    <phoneticPr fontId="28"/>
  </si>
  <si>
    <t>ＴＢＭ</t>
    <phoneticPr fontId="28"/>
  </si>
  <si>
    <t>ＣＢＭ</t>
    <phoneticPr fontId="28"/>
  </si>
  <si>
    <t>診断項目</t>
    <rPh sb="0" eb="2">
      <t>シンダン</t>
    </rPh>
    <rPh sb="2" eb="4">
      <t>コウモク</t>
    </rPh>
    <phoneticPr fontId="28"/>
  </si>
  <si>
    <t>評価方法</t>
    <rPh sb="0" eb="2">
      <t>ヒョウカ</t>
    </rPh>
    <rPh sb="2" eb="4">
      <t>ホウホウ</t>
    </rPh>
    <phoneticPr fontId="28"/>
  </si>
  <si>
    <t>管理値</t>
    <rPh sb="0" eb="2">
      <t>カンリ</t>
    </rPh>
    <rPh sb="2" eb="3">
      <t>チ</t>
    </rPh>
    <phoneticPr fontId="28"/>
  </si>
  <si>
    <t>診断頻度</t>
    <rPh sb="0" eb="2">
      <t>シンダン</t>
    </rPh>
    <rPh sb="2" eb="4">
      <t>ヒンド</t>
    </rPh>
    <phoneticPr fontId="28"/>
  </si>
  <si>
    <t>1年目</t>
    <rPh sb="1" eb="3">
      <t>ネンメ</t>
    </rPh>
    <phoneticPr fontId="28"/>
  </si>
  <si>
    <t>2年目</t>
    <rPh sb="1" eb="3">
      <t>ネンメ</t>
    </rPh>
    <phoneticPr fontId="28"/>
  </si>
  <si>
    <t>3年目</t>
    <rPh sb="1" eb="3">
      <t>ネンメ</t>
    </rPh>
    <phoneticPr fontId="28"/>
  </si>
  <si>
    <t>4年目</t>
    <rPh sb="1" eb="3">
      <t>ネンメ</t>
    </rPh>
    <phoneticPr fontId="28"/>
  </si>
  <si>
    <t>5年目</t>
    <rPh sb="1" eb="3">
      <t>ネンメ</t>
    </rPh>
    <phoneticPr fontId="28"/>
  </si>
  <si>
    <t>6年目</t>
    <rPh sb="1" eb="3">
      <t>ネンメ</t>
    </rPh>
    <phoneticPr fontId="28"/>
  </si>
  <si>
    <t>7年目</t>
    <rPh sb="1" eb="3">
      <t>ネンメ</t>
    </rPh>
    <phoneticPr fontId="28"/>
  </si>
  <si>
    <t>8年目</t>
    <rPh sb="1" eb="3">
      <t>ネンメ</t>
    </rPh>
    <phoneticPr fontId="28"/>
  </si>
  <si>
    <t>9年目</t>
    <rPh sb="1" eb="3">
      <t>ネンメ</t>
    </rPh>
    <phoneticPr fontId="28"/>
  </si>
  <si>
    <t>10年目</t>
    <rPh sb="2" eb="4">
      <t>ネンメ</t>
    </rPh>
    <phoneticPr fontId="28"/>
  </si>
  <si>
    <t>11年目</t>
    <rPh sb="2" eb="4">
      <t>ネンメ</t>
    </rPh>
    <phoneticPr fontId="28"/>
  </si>
  <si>
    <t>12年目</t>
    <rPh sb="2" eb="4">
      <t>ネンメ</t>
    </rPh>
    <phoneticPr fontId="28"/>
  </si>
  <si>
    <t>13年目</t>
    <rPh sb="2" eb="4">
      <t>ネンメ</t>
    </rPh>
    <phoneticPr fontId="28"/>
  </si>
  <si>
    <t>14年目</t>
    <rPh sb="2" eb="4">
      <t>ネンメ</t>
    </rPh>
    <phoneticPr fontId="28"/>
  </si>
  <si>
    <t>15年目</t>
    <rPh sb="2" eb="4">
      <t>ネンメ</t>
    </rPh>
    <phoneticPr fontId="28"/>
  </si>
  <si>
    <t>受入供給設備</t>
    <rPh sb="0" eb="2">
      <t>ウケイレ</t>
    </rPh>
    <rPh sb="2" eb="6">
      <t>キョウキュウセツビ</t>
    </rPh>
    <phoneticPr fontId="28"/>
  </si>
  <si>
    <t>燃焼ガス冷却
設備</t>
    <rPh sb="0" eb="2">
      <t>ネンショウ</t>
    </rPh>
    <rPh sb="4" eb="6">
      <t>レイキャク</t>
    </rPh>
    <rPh sb="7" eb="9">
      <t>セツビ</t>
    </rPh>
    <phoneticPr fontId="28"/>
  </si>
  <si>
    <t xml:space="preserve">排ガス処理設備 </t>
    <rPh sb="0" eb="1">
      <t>ハイ</t>
    </rPh>
    <rPh sb="3" eb="5">
      <t>ショリ</t>
    </rPh>
    <rPh sb="5" eb="7">
      <t>セツビ</t>
    </rPh>
    <phoneticPr fontId="28"/>
  </si>
  <si>
    <t>余熱利用設備</t>
    <phoneticPr fontId="28"/>
  </si>
  <si>
    <t>通風設備</t>
    <rPh sb="0" eb="2">
      <t>ツウフウ</t>
    </rPh>
    <rPh sb="2" eb="4">
      <t>セツビ</t>
    </rPh>
    <phoneticPr fontId="28"/>
  </si>
  <si>
    <t>維持補修費</t>
    <rPh sb="0" eb="2">
      <t>イジ</t>
    </rPh>
    <rPh sb="2" eb="4">
      <t>ホシュウ</t>
    </rPh>
    <rPh sb="4" eb="5">
      <t>ヒ</t>
    </rPh>
    <phoneticPr fontId="28"/>
  </si>
  <si>
    <t>（千円）</t>
    <phoneticPr fontId="28"/>
  </si>
  <si>
    <t>備考　1．運営対象施設を対象に各設備を構成する主要な機器及びその部品を列挙すること。</t>
    <rPh sb="0" eb="2">
      <t>ビコウ</t>
    </rPh>
    <rPh sb="12" eb="14">
      <t>タイショウ</t>
    </rPh>
    <rPh sb="15" eb="18">
      <t>カクセツビ</t>
    </rPh>
    <rPh sb="19" eb="21">
      <t>コウセイ</t>
    </rPh>
    <rPh sb="23" eb="25">
      <t>シュヨウ</t>
    </rPh>
    <rPh sb="26" eb="28">
      <t>キキ</t>
    </rPh>
    <rPh sb="28" eb="29">
      <t>オヨ</t>
    </rPh>
    <rPh sb="32" eb="34">
      <t>ブヒン</t>
    </rPh>
    <rPh sb="35" eb="37">
      <t>レッキョ</t>
    </rPh>
    <phoneticPr fontId="28"/>
  </si>
  <si>
    <t xml:space="preserve">      3. 表中の保全方法においてＢＭは事後保全、ＴＢＭは時間基準保全（予防保全）、ＣＢＭは状態基準保全（予防保全）を指す。</t>
    <rPh sb="9" eb="10">
      <t>ヒョウ</t>
    </rPh>
    <rPh sb="10" eb="11">
      <t>ナカ</t>
    </rPh>
    <rPh sb="12" eb="14">
      <t>ホゼン</t>
    </rPh>
    <rPh sb="14" eb="16">
      <t>ホウホウ</t>
    </rPh>
    <rPh sb="23" eb="25">
      <t>ジゴ</t>
    </rPh>
    <rPh sb="25" eb="27">
      <t>ホゼン</t>
    </rPh>
    <rPh sb="32" eb="34">
      <t>ジカン</t>
    </rPh>
    <rPh sb="34" eb="36">
      <t>キジュン</t>
    </rPh>
    <rPh sb="36" eb="38">
      <t>ホゼン</t>
    </rPh>
    <rPh sb="39" eb="41">
      <t>ヨボウ</t>
    </rPh>
    <rPh sb="41" eb="43">
      <t>ホゼン</t>
    </rPh>
    <rPh sb="49" eb="51">
      <t>ジョウタイ</t>
    </rPh>
    <rPh sb="51" eb="53">
      <t>キジュン</t>
    </rPh>
    <rPh sb="53" eb="55">
      <t>ホゼン</t>
    </rPh>
    <rPh sb="56" eb="58">
      <t>ヨボウ</t>
    </rPh>
    <rPh sb="58" eb="60">
      <t>ホゼン</t>
    </rPh>
    <rPh sb="62" eb="63">
      <t>サ</t>
    </rPh>
    <phoneticPr fontId="28"/>
  </si>
  <si>
    <t>　　　4. 表中の管理欄において診断項目は「減肉・磨耗・腐食・詰り」等を、評価方法は「●●測定・●●試験・●●検査」等を記載し、管理値には評価方法による結果を判断する指標を記載する。</t>
    <rPh sb="6" eb="7">
      <t>ヒョウ</t>
    </rPh>
    <rPh sb="7" eb="8">
      <t>ナカ</t>
    </rPh>
    <rPh sb="9" eb="11">
      <t>カンリ</t>
    </rPh>
    <rPh sb="11" eb="12">
      <t>ラン</t>
    </rPh>
    <rPh sb="16" eb="18">
      <t>シンダン</t>
    </rPh>
    <rPh sb="18" eb="20">
      <t>コウモク</t>
    </rPh>
    <rPh sb="22" eb="23">
      <t>ゲン</t>
    </rPh>
    <rPh sb="23" eb="24">
      <t>ニク</t>
    </rPh>
    <rPh sb="25" eb="27">
      <t>マモウ</t>
    </rPh>
    <rPh sb="28" eb="30">
      <t>フショク</t>
    </rPh>
    <rPh sb="31" eb="32">
      <t>ツマ</t>
    </rPh>
    <rPh sb="34" eb="35">
      <t>ナド</t>
    </rPh>
    <rPh sb="37" eb="39">
      <t>ヒョウカ</t>
    </rPh>
    <rPh sb="39" eb="41">
      <t>ホウホウ</t>
    </rPh>
    <rPh sb="45" eb="47">
      <t>ソクテイ</t>
    </rPh>
    <rPh sb="50" eb="52">
      <t>シケン</t>
    </rPh>
    <rPh sb="55" eb="57">
      <t>ケンサ</t>
    </rPh>
    <rPh sb="58" eb="59">
      <t>ナド</t>
    </rPh>
    <rPh sb="60" eb="62">
      <t>キサイ</t>
    </rPh>
    <rPh sb="64" eb="66">
      <t>カンリ</t>
    </rPh>
    <rPh sb="66" eb="67">
      <t>アタイ</t>
    </rPh>
    <rPh sb="69" eb="71">
      <t>ヒョウカ</t>
    </rPh>
    <rPh sb="71" eb="73">
      <t>ホウホウ</t>
    </rPh>
    <rPh sb="76" eb="78">
      <t>ケッカ</t>
    </rPh>
    <rPh sb="79" eb="81">
      <t>ハンダン</t>
    </rPh>
    <rPh sb="83" eb="85">
      <t>シヒョウ</t>
    </rPh>
    <rPh sb="86" eb="88">
      <t>キサイ</t>
    </rPh>
    <phoneticPr fontId="28"/>
  </si>
  <si>
    <t>　　　6．必要に応じ枠、ページ数を増やして記入すること。</t>
    <rPh sb="10" eb="11">
      <t>ワク</t>
    </rPh>
    <rPh sb="15" eb="16">
      <t>スウ</t>
    </rPh>
    <phoneticPr fontId="28"/>
  </si>
  <si>
    <t>16年目</t>
    <rPh sb="2" eb="4">
      <t>ネンメ</t>
    </rPh>
    <phoneticPr fontId="28"/>
  </si>
  <si>
    <t>17年目</t>
    <rPh sb="2" eb="4">
      <t>ネンメ</t>
    </rPh>
    <phoneticPr fontId="28"/>
  </si>
  <si>
    <t>18年目</t>
    <rPh sb="2" eb="4">
      <t>ネンメ</t>
    </rPh>
    <phoneticPr fontId="28"/>
  </si>
  <si>
    <t>19年目</t>
    <rPh sb="2" eb="4">
      <t>ネンメ</t>
    </rPh>
    <phoneticPr fontId="28"/>
  </si>
  <si>
    <t>20年目</t>
    <rPh sb="2" eb="4">
      <t>ネンメ</t>
    </rPh>
    <phoneticPr fontId="28"/>
  </si>
  <si>
    <t>燃焼設備</t>
    <rPh sb="2" eb="4">
      <t>セツビ</t>
    </rPh>
    <phoneticPr fontId="28"/>
  </si>
  <si>
    <t>その他</t>
    <rPh sb="2" eb="3">
      <t>タ</t>
    </rPh>
    <phoneticPr fontId="28"/>
  </si>
  <si>
    <t>様式第16号-2-1（別紙1）</t>
    <rPh sb="11" eb="13">
      <t>ベッシ</t>
    </rPh>
    <phoneticPr fontId="28"/>
  </si>
  <si>
    <t>地域貢献の内訳</t>
    <rPh sb="0" eb="2">
      <t>チイキ</t>
    </rPh>
    <rPh sb="2" eb="4">
      <t>コウケン</t>
    </rPh>
    <rPh sb="5" eb="7">
      <t>ウチワケ</t>
    </rPh>
    <phoneticPr fontId="28"/>
  </si>
  <si>
    <t>地域貢献の内容</t>
    <rPh sb="0" eb="2">
      <t>チイキ</t>
    </rPh>
    <rPh sb="2" eb="4">
      <t>コウケン</t>
    </rPh>
    <rPh sb="5" eb="7">
      <t>ナイヨウ</t>
    </rPh>
    <phoneticPr fontId="28"/>
  </si>
  <si>
    <t>○○工事発注</t>
    <rPh sb="2" eb="4">
      <t>コウジ</t>
    </rPh>
    <rPh sb="4" eb="6">
      <t>ハッチュウ</t>
    </rPh>
    <phoneticPr fontId="28"/>
  </si>
  <si>
    <t>千円</t>
    <rPh sb="0" eb="2">
      <t>センエン</t>
    </rPh>
    <phoneticPr fontId="28"/>
  </si>
  <si>
    <t>①小計</t>
    <rPh sb="1" eb="2">
      <t>ショウ</t>
    </rPh>
    <rPh sb="2" eb="3">
      <t>ケイ</t>
    </rPh>
    <phoneticPr fontId="28"/>
  </si>
  <si>
    <t>○○発注（千円/年）</t>
    <rPh sb="2" eb="4">
      <t>ハッチュウ</t>
    </rPh>
    <rPh sb="5" eb="7">
      <t>センエン</t>
    </rPh>
    <rPh sb="8" eb="9">
      <t>ネン</t>
    </rPh>
    <phoneticPr fontId="28"/>
  </si>
  <si>
    <t>②小計</t>
    <rPh sb="1" eb="2">
      <t>ショウ</t>
    </rPh>
    <rPh sb="2" eb="3">
      <t>ケイ</t>
    </rPh>
    <phoneticPr fontId="28"/>
  </si>
  <si>
    <t>職種（雇用形態）</t>
    <rPh sb="0" eb="2">
      <t>ショクシュ</t>
    </rPh>
    <rPh sb="3" eb="5">
      <t>コヨウ</t>
    </rPh>
    <rPh sb="5" eb="7">
      <t>ケイタイ</t>
    </rPh>
    <phoneticPr fontId="28"/>
  </si>
  <si>
    <t>雇用予定人数</t>
    <rPh sb="0" eb="2">
      <t>コヨウ</t>
    </rPh>
    <rPh sb="2" eb="4">
      <t>ヨテイ</t>
    </rPh>
    <rPh sb="4" eb="6">
      <t>ニンズウ</t>
    </rPh>
    <phoneticPr fontId="28"/>
  </si>
  <si>
    <t>人</t>
    <rPh sb="0" eb="1">
      <t>ニン</t>
    </rPh>
    <phoneticPr fontId="28"/>
  </si>
  <si>
    <t>－</t>
    <phoneticPr fontId="28"/>
  </si>
  <si>
    <t>賃金（平均年収）</t>
    <rPh sb="0" eb="2">
      <t>チンギン</t>
    </rPh>
    <rPh sb="3" eb="5">
      <t>ヘイキン</t>
    </rPh>
    <rPh sb="5" eb="7">
      <t>ネンシュウ</t>
    </rPh>
    <phoneticPr fontId="28"/>
  </si>
  <si>
    <t>千円/人</t>
    <rPh sb="0" eb="2">
      <t>センエン</t>
    </rPh>
    <rPh sb="3" eb="4">
      <t>ニン</t>
    </rPh>
    <phoneticPr fontId="28"/>
  </si>
  <si>
    <t>年間雇用金額</t>
    <rPh sb="0" eb="2">
      <t>ネンカン</t>
    </rPh>
    <rPh sb="2" eb="4">
      <t>コヨウ</t>
    </rPh>
    <rPh sb="4" eb="6">
      <t>キンガク</t>
    </rPh>
    <phoneticPr fontId="28"/>
  </si>
  <si>
    <t>－</t>
  </si>
  <si>
    <t>③小計</t>
    <rPh sb="1" eb="2">
      <t>ショウ</t>
    </rPh>
    <rPh sb="2" eb="3">
      <t>ケイ</t>
    </rPh>
    <phoneticPr fontId="28"/>
  </si>
  <si>
    <t>○○修繕工事発注</t>
    <rPh sb="2" eb="4">
      <t>シュウゼン</t>
    </rPh>
    <rPh sb="4" eb="6">
      <t>コウジ</t>
    </rPh>
    <rPh sb="6" eb="8">
      <t>ハッチュウ</t>
    </rPh>
    <phoneticPr fontId="28"/>
  </si>
  <si>
    <t>○○発注</t>
    <rPh sb="2" eb="4">
      <t>ハッチュウ</t>
    </rPh>
    <phoneticPr fontId="28"/>
  </si>
  <si>
    <t>④小計</t>
    <rPh sb="1" eb="2">
      <t>ショウ</t>
    </rPh>
    <rPh sb="2" eb="3">
      <t>ケイ</t>
    </rPh>
    <phoneticPr fontId="28"/>
  </si>
  <si>
    <t>運営・維持管理業務　計（③+④）</t>
    <rPh sb="0" eb="2">
      <t>ウンエイ</t>
    </rPh>
    <rPh sb="3" eb="5">
      <t>イジ</t>
    </rPh>
    <rPh sb="5" eb="7">
      <t>カンリ</t>
    </rPh>
    <rPh sb="7" eb="9">
      <t>ギョウム</t>
    </rPh>
    <rPh sb="10" eb="11">
      <t>ケイ</t>
    </rPh>
    <phoneticPr fontId="28"/>
  </si>
  <si>
    <t>合計（①+②+③+④）</t>
    <rPh sb="0" eb="1">
      <t>ゴウ</t>
    </rPh>
    <rPh sb="1" eb="2">
      <t>ケイ</t>
    </rPh>
    <phoneticPr fontId="28"/>
  </si>
  <si>
    <t>※1　必要に応じて行を追加して記入すること。</t>
    <phoneticPr fontId="28"/>
  </si>
  <si>
    <t>1～8まで1つのエクセルファイルで作成し、シートを分けること。</t>
    <phoneticPr fontId="28"/>
  </si>
  <si>
    <t>入札説明書に記載の方法により封入して、入札書の提出と同時に提出すること。</t>
    <rPh sb="0" eb="2">
      <t>ニュウサツ</t>
    </rPh>
    <rPh sb="2" eb="5">
      <t>セツメイショ</t>
    </rPh>
    <rPh sb="6" eb="8">
      <t>キサイ</t>
    </rPh>
    <rPh sb="9" eb="11">
      <t>ホウホウ</t>
    </rPh>
    <rPh sb="14" eb="16">
      <t>フウニュウ</t>
    </rPh>
    <rPh sb="19" eb="21">
      <t>ニュウサツ</t>
    </rPh>
    <rPh sb="21" eb="22">
      <t>ショ</t>
    </rPh>
    <rPh sb="23" eb="25">
      <t>テイシュツ</t>
    </rPh>
    <rPh sb="26" eb="28">
      <t>ドウジ</t>
    </rPh>
    <rPh sb="29" eb="31">
      <t>テイシュツ</t>
    </rPh>
    <phoneticPr fontId="28"/>
  </si>
  <si>
    <t>①</t>
    <phoneticPr fontId="28"/>
  </si>
  <si>
    <t>変動費</t>
    <rPh sb="0" eb="2">
      <t>ヘンドウ</t>
    </rPh>
    <rPh sb="2" eb="3">
      <t>ヒ</t>
    </rPh>
    <phoneticPr fontId="28"/>
  </si>
  <si>
    <t>②</t>
    <phoneticPr fontId="28"/>
  </si>
  <si>
    <t>運営業務に係る対価</t>
    <rPh sb="2" eb="4">
      <t>ギョウム</t>
    </rPh>
    <rPh sb="5" eb="6">
      <t>カカ</t>
    </rPh>
    <rPh sb="7" eb="9">
      <t>タイカ</t>
    </rPh>
    <phoneticPr fontId="28"/>
  </si>
  <si>
    <t>※1</t>
    <phoneticPr fontId="28"/>
  </si>
  <si>
    <t>※2</t>
    <phoneticPr fontId="28"/>
  </si>
  <si>
    <t>※3</t>
    <phoneticPr fontId="28"/>
  </si>
  <si>
    <t>※4</t>
    <phoneticPr fontId="28"/>
  </si>
  <si>
    <t>※5</t>
    <phoneticPr fontId="28"/>
  </si>
  <si>
    <t>事業年度</t>
    <phoneticPr fontId="28"/>
  </si>
  <si>
    <t>※1</t>
    <phoneticPr fontId="28"/>
  </si>
  <si>
    <t>※2</t>
    <phoneticPr fontId="28"/>
  </si>
  <si>
    <t>※3</t>
    <phoneticPr fontId="28"/>
  </si>
  <si>
    <t>計測項目</t>
    <phoneticPr fontId="28"/>
  </si>
  <si>
    <t>運転
基準値</t>
    <rPh sb="3" eb="5">
      <t>キジュン</t>
    </rPh>
    <rPh sb="5" eb="6">
      <t>チ</t>
    </rPh>
    <phoneticPr fontId="28"/>
  </si>
  <si>
    <t>要監視基準</t>
    <rPh sb="0" eb="1">
      <t>ヨウ</t>
    </rPh>
    <rPh sb="1" eb="3">
      <t>カンシ</t>
    </rPh>
    <rPh sb="3" eb="5">
      <t>キジュン</t>
    </rPh>
    <phoneticPr fontId="28"/>
  </si>
  <si>
    <t>停止基準</t>
    <rPh sb="0" eb="2">
      <t>テイシ</t>
    </rPh>
    <rPh sb="2" eb="4">
      <t>キジュン</t>
    </rPh>
    <phoneticPr fontId="28"/>
  </si>
  <si>
    <t>基準値</t>
  </si>
  <si>
    <t>判定方法</t>
  </si>
  <si>
    <t>ばいじん</t>
  </si>
  <si>
    <r>
      <t>g/m</t>
    </r>
    <r>
      <rPr>
        <vertAlign val="superscript"/>
        <sz val="10.5"/>
        <rFont val="ＭＳ Ｐゴシック"/>
        <family val="3"/>
        <charset val="128"/>
      </rPr>
      <t>3</t>
    </r>
    <r>
      <rPr>
        <sz val="10.5"/>
        <rFont val="ＭＳ Ｐゴシック"/>
        <family val="3"/>
        <charset val="128"/>
      </rPr>
      <t>N</t>
    </r>
    <phoneticPr fontId="28"/>
  </si>
  <si>
    <t>ppm</t>
  </si>
  <si>
    <t>窒素酸化物</t>
    <phoneticPr fontId="28"/>
  </si>
  <si>
    <t>ダイオキシン類</t>
  </si>
  <si>
    <r>
      <t>ng-TEQ/
m</t>
    </r>
    <r>
      <rPr>
        <vertAlign val="superscript"/>
        <sz val="10.5"/>
        <rFont val="ＭＳ Ｐゴシック"/>
        <family val="3"/>
        <charset val="128"/>
      </rPr>
      <t>3</t>
    </r>
    <r>
      <rPr>
        <sz val="10.5"/>
        <rFont val="ＭＳ Ｐゴシック"/>
        <family val="3"/>
        <charset val="128"/>
      </rPr>
      <t>N</t>
    </r>
    <phoneticPr fontId="28"/>
  </si>
  <si>
    <t>水銀</t>
    <rPh sb="0" eb="2">
      <t>スイギン</t>
    </rPh>
    <phoneticPr fontId="28"/>
  </si>
  <si>
    <t>注1　表中は、乾きベース、酸素濃度12％換算値である。</t>
    <rPh sb="0" eb="1">
      <t>チュウ</t>
    </rPh>
    <phoneticPr fontId="28"/>
  </si>
  <si>
    <t>注3　運転基準値は、運営事業者が施設を運転する上での自主管理基準値である。</t>
    <rPh sb="0" eb="1">
      <t>チュウ</t>
    </rPh>
    <rPh sb="3" eb="5">
      <t>ウンテン</t>
    </rPh>
    <rPh sb="5" eb="7">
      <t>キジュン</t>
    </rPh>
    <rPh sb="7" eb="8">
      <t>チ</t>
    </rPh>
    <rPh sb="10" eb="12">
      <t>ウンエイ</t>
    </rPh>
    <rPh sb="12" eb="15">
      <t>ジギョウシャ</t>
    </rPh>
    <rPh sb="16" eb="18">
      <t>シセツ</t>
    </rPh>
    <rPh sb="19" eb="21">
      <t>ウンテン</t>
    </rPh>
    <rPh sb="23" eb="24">
      <t>ウエ</t>
    </rPh>
    <rPh sb="26" eb="28">
      <t>ジシュ</t>
    </rPh>
    <rPh sb="28" eb="30">
      <t>カンリ</t>
    </rPh>
    <rPh sb="30" eb="32">
      <t>キジュン</t>
    </rPh>
    <rPh sb="32" eb="33">
      <t>チ</t>
    </rPh>
    <phoneticPr fontId="28"/>
  </si>
  <si>
    <t>注4　要監視基準値とは、基準値を超過した場合、本施設の監視を強化し改善策の検討を開始する値である。</t>
    <rPh sb="0" eb="1">
      <t>チュウ</t>
    </rPh>
    <rPh sb="3" eb="4">
      <t>ヨウ</t>
    </rPh>
    <rPh sb="4" eb="6">
      <t>カンシ</t>
    </rPh>
    <rPh sb="6" eb="8">
      <t>キジュン</t>
    </rPh>
    <rPh sb="8" eb="9">
      <t>チ</t>
    </rPh>
    <rPh sb="12" eb="15">
      <t>キジュンチ</t>
    </rPh>
    <rPh sb="16" eb="18">
      <t>チョウカ</t>
    </rPh>
    <rPh sb="20" eb="22">
      <t>バアイ</t>
    </rPh>
    <rPh sb="23" eb="24">
      <t>ホン</t>
    </rPh>
    <rPh sb="24" eb="26">
      <t>シセツ</t>
    </rPh>
    <rPh sb="27" eb="28">
      <t>ラン</t>
    </rPh>
    <phoneticPr fontId="28"/>
  </si>
  <si>
    <t>受付グループ名：</t>
    <rPh sb="0" eb="2">
      <t>ウケツケ</t>
    </rPh>
    <phoneticPr fontId="28"/>
  </si>
  <si>
    <t>ＳＰＣ及び施設構成人員</t>
    <rPh sb="3" eb="4">
      <t>オヨ</t>
    </rPh>
    <rPh sb="5" eb="7">
      <t>シセツ</t>
    </rPh>
    <rPh sb="7" eb="9">
      <t>コウセイ</t>
    </rPh>
    <rPh sb="9" eb="11">
      <t>ジンイン</t>
    </rPh>
    <phoneticPr fontId="28"/>
  </si>
  <si>
    <t>受付グループ名：</t>
    <rPh sb="0" eb="2">
      <t>ウケツケ</t>
    </rPh>
    <rPh sb="6" eb="7">
      <t>メイ</t>
    </rPh>
    <phoneticPr fontId="28"/>
  </si>
  <si>
    <t>■</t>
    <phoneticPr fontId="28"/>
  </si>
  <si>
    <t>事　　業　　年　　度</t>
    <phoneticPr fontId="28"/>
  </si>
  <si>
    <t>①</t>
    <phoneticPr fontId="28"/>
  </si>
  <si>
    <t>・</t>
    <phoneticPr fontId="28"/>
  </si>
  <si>
    <t>運営業務委託料　計</t>
    <rPh sb="2" eb="4">
      <t>ギョウム</t>
    </rPh>
    <rPh sb="4" eb="6">
      <t>イタク</t>
    </rPh>
    <rPh sb="6" eb="7">
      <t>リョウ</t>
    </rPh>
    <rPh sb="8" eb="9">
      <t>ケイ</t>
    </rPh>
    <phoneticPr fontId="28"/>
  </si>
  <si>
    <t>・</t>
    <phoneticPr fontId="28"/>
  </si>
  <si>
    <t>③</t>
    <phoneticPr fontId="28"/>
  </si>
  <si>
    <t>営業損益（＝①－②）</t>
    <phoneticPr fontId="28"/>
  </si>
  <si>
    <t>④</t>
    <phoneticPr fontId="28"/>
  </si>
  <si>
    <t>営業外収入</t>
    <phoneticPr fontId="28"/>
  </si>
  <si>
    <t>・</t>
    <phoneticPr fontId="28"/>
  </si>
  <si>
    <t>⑤</t>
    <phoneticPr fontId="28"/>
  </si>
  <si>
    <t>営業外費用</t>
    <phoneticPr fontId="28"/>
  </si>
  <si>
    <t>⑥</t>
    <phoneticPr fontId="28"/>
  </si>
  <si>
    <t>営業外損益（＝④－⑤）</t>
    <phoneticPr fontId="28"/>
  </si>
  <si>
    <t>⑦</t>
    <phoneticPr fontId="28"/>
  </si>
  <si>
    <t>⑧</t>
    <phoneticPr fontId="28"/>
  </si>
  <si>
    <t>⑨</t>
    <phoneticPr fontId="28"/>
  </si>
  <si>
    <t>■</t>
    <phoneticPr fontId="28"/>
  </si>
  <si>
    <t>事　　業　　年　　度</t>
    <phoneticPr fontId="28"/>
  </si>
  <si>
    <t>Cash-In</t>
    <phoneticPr fontId="28"/>
  </si>
  <si>
    <t>　　〃</t>
    <phoneticPr fontId="28"/>
  </si>
  <si>
    <t>Cash-Out</t>
    <phoneticPr fontId="28"/>
  </si>
  <si>
    <t>参考指標</t>
    <rPh sb="0" eb="2">
      <t>サンコウ</t>
    </rPh>
    <rPh sb="2" eb="4">
      <t>シヒョウ</t>
    </rPh>
    <phoneticPr fontId="28"/>
  </si>
  <si>
    <t>EIRR</t>
    <phoneticPr fontId="28"/>
  </si>
  <si>
    <t>※1</t>
    <phoneticPr fontId="28"/>
  </si>
  <si>
    <t>※2</t>
    <phoneticPr fontId="28"/>
  </si>
  <si>
    <t>他の様式との整合に留意すること。</t>
    <rPh sb="6" eb="8">
      <t>セイゴウ</t>
    </rPh>
    <rPh sb="9" eb="11">
      <t>リュウイ</t>
    </rPh>
    <phoneticPr fontId="28"/>
  </si>
  <si>
    <t>CD-Rに保存して提出するデータは、Microsoft Excelで、必ず計算式等を残したファイル（本様式以外のシートに計算式がリンクする場合には、当該シートも含む。）とするよう留意すること。</t>
    <phoneticPr fontId="28"/>
  </si>
  <si>
    <t>b</t>
    <phoneticPr fontId="28"/>
  </si>
  <si>
    <t>c</t>
    <phoneticPr fontId="28"/>
  </si>
  <si>
    <t>■</t>
    <phoneticPr fontId="28"/>
  </si>
  <si>
    <t>改定指数（提案）</t>
    <rPh sb="0" eb="2">
      <t>カイテイ</t>
    </rPh>
    <rPh sb="2" eb="4">
      <t>シスウ</t>
    </rPh>
    <rPh sb="5" eb="7">
      <t>テイアン</t>
    </rPh>
    <phoneticPr fontId="28"/>
  </si>
  <si>
    <t>提案単価は円単位とし、その端数は切り捨てとする。</t>
    <phoneticPr fontId="28"/>
  </si>
  <si>
    <t>他の様式との整合に留意すること。</t>
    <phoneticPr fontId="28"/>
  </si>
  <si>
    <t>交付対象外事業</t>
    <rPh sb="0" eb="2">
      <t>コウフ</t>
    </rPh>
    <rPh sb="2" eb="4">
      <t>タイショウ</t>
    </rPh>
    <rPh sb="4" eb="5">
      <t>ガイ</t>
    </rPh>
    <rPh sb="5" eb="7">
      <t>ジギョウ</t>
    </rPh>
    <phoneticPr fontId="28"/>
  </si>
  <si>
    <r>
      <t>交付対象事業</t>
    </r>
    <r>
      <rPr>
        <strike/>
        <sz val="10"/>
        <rFont val="ＭＳ 明朝"/>
        <family val="1"/>
        <charset val="128"/>
      </rPr>
      <t/>
    </r>
    <rPh sb="0" eb="2">
      <t>コウフ</t>
    </rPh>
    <rPh sb="2" eb="4">
      <t>タイショウ</t>
    </rPh>
    <rPh sb="4" eb="6">
      <t>ジギョウ</t>
    </rPh>
    <phoneticPr fontId="28"/>
  </si>
  <si>
    <t>③地域の人材活用
（地元雇用）</t>
    <rPh sb="1" eb="3">
      <t>チイキ</t>
    </rPh>
    <rPh sb="4" eb="6">
      <t>ジンザイ</t>
    </rPh>
    <rPh sb="6" eb="8">
      <t>カツヨウ</t>
    </rPh>
    <rPh sb="10" eb="12">
      <t>ジモト</t>
    </rPh>
    <rPh sb="12" eb="14">
      <t>コヨウ</t>
    </rPh>
    <phoneticPr fontId="28"/>
  </si>
  <si>
    <t>様式第3号</t>
    <phoneticPr fontId="28"/>
  </si>
  <si>
    <t>様式第4号</t>
    <phoneticPr fontId="28"/>
  </si>
  <si>
    <t>様式第6号</t>
    <phoneticPr fontId="28"/>
  </si>
  <si>
    <t>様式第7号</t>
    <phoneticPr fontId="28"/>
  </si>
  <si>
    <t>様式第8号</t>
    <phoneticPr fontId="28"/>
  </si>
  <si>
    <t>様式第9号</t>
    <phoneticPr fontId="28"/>
  </si>
  <si>
    <t>様式第10号</t>
    <phoneticPr fontId="28"/>
  </si>
  <si>
    <t>様式第11号</t>
    <phoneticPr fontId="28"/>
  </si>
  <si>
    <t>入札価格参考資料（運営業務に係る対価）</t>
    <rPh sb="9" eb="11">
      <t>ウンエイ</t>
    </rPh>
    <phoneticPr fontId="28"/>
  </si>
  <si>
    <t>○</t>
  </si>
  <si>
    <t>様式第16号-2</t>
    <phoneticPr fontId="28"/>
  </si>
  <si>
    <t>様式第16号-2-1</t>
    <phoneticPr fontId="28"/>
  </si>
  <si>
    <t>様式第16号-2-2</t>
    <phoneticPr fontId="28"/>
  </si>
  <si>
    <t>様式第16号-4-1</t>
    <phoneticPr fontId="28"/>
  </si>
  <si>
    <t>△</t>
    <phoneticPr fontId="28"/>
  </si>
  <si>
    <t>令和　　年　　月　　日</t>
    <rPh sb="0" eb="2">
      <t>レイワ</t>
    </rPh>
    <rPh sb="4" eb="5">
      <t>ネン</t>
    </rPh>
    <rPh sb="7" eb="8">
      <t>ガツ</t>
    </rPh>
    <rPh sb="10" eb="11">
      <t>ニチ</t>
    </rPh>
    <phoneticPr fontId="28"/>
  </si>
  <si>
    <t>6.1</t>
    <phoneticPr fontId="28"/>
  </si>
  <si>
    <t>1)予備性能試験</t>
    <rPh sb="2" eb="4">
      <t>ヨビ</t>
    </rPh>
    <rPh sb="4" eb="6">
      <t>セイノウ</t>
    </rPh>
    <rPh sb="6" eb="8">
      <t>シケン</t>
    </rPh>
    <phoneticPr fontId="28"/>
  </si>
  <si>
    <t>第3章</t>
    <rPh sb="0" eb="1">
      <t>ダイ</t>
    </rPh>
    <rPh sb="2" eb="3">
      <t>ショウ</t>
    </rPh>
    <phoneticPr fontId="28"/>
  </si>
  <si>
    <t>4</t>
    <phoneticPr fontId="28"/>
  </si>
  <si>
    <t>令和8年度</t>
    <rPh sb="0" eb="2">
      <t>レイワ</t>
    </rPh>
    <rPh sb="3" eb="5">
      <t>ネンド</t>
    </rPh>
    <phoneticPr fontId="28"/>
  </si>
  <si>
    <t>令和7年度</t>
    <rPh sb="0" eb="2">
      <t>レイワ</t>
    </rPh>
    <rPh sb="3" eb="5">
      <t>ネンド</t>
    </rPh>
    <phoneticPr fontId="28"/>
  </si>
  <si>
    <t>運営期間の総額</t>
    <rPh sb="0" eb="4">
      <t>ウンエイキカン</t>
    </rPh>
    <rPh sb="5" eb="7">
      <t>ソウガク</t>
    </rPh>
    <phoneticPr fontId="28"/>
  </si>
  <si>
    <t>令和9年度</t>
    <rPh sb="0" eb="2">
      <t>レイワ</t>
    </rPh>
    <rPh sb="3" eb="5">
      <t>ネンド</t>
    </rPh>
    <phoneticPr fontId="28"/>
  </si>
  <si>
    <t>令和10年度</t>
    <rPh sb="0" eb="2">
      <t>レイワ</t>
    </rPh>
    <rPh sb="4" eb="6">
      <t>ネンド</t>
    </rPh>
    <phoneticPr fontId="28"/>
  </si>
  <si>
    <t>令和11年度</t>
    <rPh sb="0" eb="2">
      <t>レイワ</t>
    </rPh>
    <rPh sb="4" eb="6">
      <t>ネンド</t>
    </rPh>
    <phoneticPr fontId="28"/>
  </si>
  <si>
    <t>令和12年度</t>
    <rPh sb="0" eb="2">
      <t>レイワ</t>
    </rPh>
    <rPh sb="4" eb="6">
      <t>ネンド</t>
    </rPh>
    <phoneticPr fontId="28"/>
  </si>
  <si>
    <t>令和13年度</t>
    <rPh sb="0" eb="2">
      <t>レイワ</t>
    </rPh>
    <rPh sb="4" eb="6">
      <t>ネンド</t>
    </rPh>
    <phoneticPr fontId="28"/>
  </si>
  <si>
    <t>令和14年度</t>
    <rPh sb="0" eb="2">
      <t>レイワ</t>
    </rPh>
    <rPh sb="4" eb="6">
      <t>ネンド</t>
    </rPh>
    <phoneticPr fontId="28"/>
  </si>
  <si>
    <t>令和15年度</t>
    <rPh sb="0" eb="2">
      <t>レイワ</t>
    </rPh>
    <rPh sb="4" eb="6">
      <t>ネンド</t>
    </rPh>
    <phoneticPr fontId="28"/>
  </si>
  <si>
    <t>令和16年度</t>
    <rPh sb="0" eb="2">
      <t>レイワ</t>
    </rPh>
    <rPh sb="4" eb="6">
      <t>ネンド</t>
    </rPh>
    <phoneticPr fontId="28"/>
  </si>
  <si>
    <t>令和17年度</t>
    <rPh sb="0" eb="2">
      <t>レイワ</t>
    </rPh>
    <rPh sb="4" eb="6">
      <t>ネンド</t>
    </rPh>
    <phoneticPr fontId="28"/>
  </si>
  <si>
    <t>令和18年度</t>
    <rPh sb="0" eb="2">
      <t>レイワ</t>
    </rPh>
    <rPh sb="4" eb="6">
      <t>ネンド</t>
    </rPh>
    <phoneticPr fontId="28"/>
  </si>
  <si>
    <t>令和19年度</t>
    <rPh sb="0" eb="2">
      <t>レイワ</t>
    </rPh>
    <rPh sb="4" eb="6">
      <t>ネンド</t>
    </rPh>
    <phoneticPr fontId="28"/>
  </si>
  <si>
    <t>令和20年度</t>
    <rPh sb="0" eb="2">
      <t>レイワ</t>
    </rPh>
    <rPh sb="4" eb="6">
      <t>ネンド</t>
    </rPh>
    <phoneticPr fontId="28"/>
  </si>
  <si>
    <t>令和21年度</t>
    <rPh sb="0" eb="2">
      <t>レイワ</t>
    </rPh>
    <rPh sb="4" eb="6">
      <t>ネンド</t>
    </rPh>
    <phoneticPr fontId="28"/>
  </si>
  <si>
    <t>令和22年度</t>
    <rPh sb="0" eb="2">
      <t>レイワ</t>
    </rPh>
    <rPh sb="4" eb="6">
      <t>ネンド</t>
    </rPh>
    <phoneticPr fontId="28"/>
  </si>
  <si>
    <t>令和23年度</t>
    <rPh sb="0" eb="2">
      <t>レイワ</t>
    </rPh>
    <rPh sb="4" eb="6">
      <t>ネンド</t>
    </rPh>
    <phoneticPr fontId="28"/>
  </si>
  <si>
    <t>令和24年度</t>
    <rPh sb="0" eb="2">
      <t>レイワ</t>
    </rPh>
    <rPh sb="4" eb="6">
      <t>ネンド</t>
    </rPh>
    <phoneticPr fontId="28"/>
  </si>
  <si>
    <t>令和25年度</t>
    <rPh sb="0" eb="2">
      <t>レイワ</t>
    </rPh>
    <rPh sb="4" eb="6">
      <t>ネンド</t>
    </rPh>
    <phoneticPr fontId="28"/>
  </si>
  <si>
    <t>令和26年度</t>
    <rPh sb="0" eb="2">
      <t>レイワ</t>
    </rPh>
    <rPh sb="4" eb="6">
      <t>ネンド</t>
    </rPh>
    <phoneticPr fontId="28"/>
  </si>
  <si>
    <t>令和27年度</t>
    <rPh sb="0" eb="2">
      <t>レイワ</t>
    </rPh>
    <rPh sb="4" eb="6">
      <t>ネンド</t>
    </rPh>
    <phoneticPr fontId="28"/>
  </si>
  <si>
    <t>注2　上記の表の黄色部に運転基準値又は要監視基準値を記載すること。</t>
    <rPh sb="0" eb="1">
      <t>チュウ</t>
    </rPh>
    <rPh sb="8" eb="10">
      <t>キイロ</t>
    </rPh>
    <rPh sb="10" eb="11">
      <t>ブ</t>
    </rPh>
    <rPh sb="14" eb="16">
      <t>キジュン</t>
    </rPh>
    <rPh sb="16" eb="17">
      <t>チ</t>
    </rPh>
    <rPh sb="17" eb="18">
      <t>マタ</t>
    </rPh>
    <rPh sb="19" eb="20">
      <t>ヨウ</t>
    </rPh>
    <rPh sb="20" eb="22">
      <t>カンシ</t>
    </rPh>
    <rPh sb="22" eb="24">
      <t>キジュン</t>
    </rPh>
    <rPh sb="26" eb="28">
      <t>キサイ</t>
    </rPh>
    <phoneticPr fontId="28"/>
  </si>
  <si>
    <t>電気関係調書（発電電力等）</t>
    <rPh sb="0" eb="2">
      <t>デンキ</t>
    </rPh>
    <rPh sb="2" eb="4">
      <t>カンケイ</t>
    </rPh>
    <rPh sb="4" eb="6">
      <t>チョウショ</t>
    </rPh>
    <rPh sb="7" eb="9">
      <t>ハツデン</t>
    </rPh>
    <rPh sb="9" eb="11">
      <t>デンリョク</t>
    </rPh>
    <rPh sb="11" eb="12">
      <t>ナド</t>
    </rPh>
    <phoneticPr fontId="28"/>
  </si>
  <si>
    <t>①施設設計条件</t>
  </si>
  <si>
    <t>②売電単価</t>
    <phoneticPr fontId="28"/>
  </si>
  <si>
    <t>③買電単価</t>
    <phoneticPr fontId="28"/>
  </si>
  <si>
    <t>項　　　　目</t>
  </si>
  <si>
    <t>内　　　　　容</t>
  </si>
  <si>
    <t>電気事業者名</t>
  </si>
  <si>
    <t>タービン形式</t>
  </si>
  <si>
    <t>夏季昼間　　(円/kwh)</t>
  </si>
  <si>
    <t>基本料金　（円/KW）</t>
  </si>
  <si>
    <t>蒸気条件</t>
  </si>
  <si>
    <t>入口</t>
  </si>
  <si>
    <t>出口</t>
  </si>
  <si>
    <t>その他季昼間(円/kwh)</t>
  </si>
  <si>
    <t>電力量料金　(円/kwh)</t>
  </si>
  <si>
    <t>℃</t>
  </si>
  <si>
    <t>MPa</t>
  </si>
  <si>
    <t>夜間(円/kwh)</t>
    <phoneticPr fontId="28"/>
  </si>
  <si>
    <t>夏季(円/kwh)</t>
    <phoneticPr fontId="28"/>
  </si>
  <si>
    <t>発電機の容量</t>
  </si>
  <si>
    <t>　</t>
  </si>
  <si>
    <t>kW</t>
  </si>
  <si>
    <t>その他季(円/kwh)</t>
    <phoneticPr fontId="28"/>
  </si>
  <si>
    <t>④用役内訳(年間）</t>
    <phoneticPr fontId="28"/>
  </si>
  <si>
    <t>買　電　料　金</t>
  </si>
  <si>
    <t>売　電　料　金</t>
  </si>
  <si>
    <t>基本料金
（円）/月</t>
  </si>
  <si>
    <t>基本料金
（千円）/年</t>
  </si>
  <si>
    <t>使用量
[kWh/年]</t>
  </si>
  <si>
    <t>単価[円/kWh]</t>
  </si>
  <si>
    <t>料金
（千円税抜）</t>
  </si>
  <si>
    <t>売電量
[kWh/年]</t>
    <phoneticPr fontId="28"/>
  </si>
  <si>
    <t>夏　季</t>
    <phoneticPr fontId="28"/>
  </si>
  <si>
    <t>その他季</t>
    <phoneticPr fontId="28"/>
  </si>
  <si>
    <t>加重平均単価</t>
  </si>
  <si>
    <t>基準ごみ</t>
  </si>
  <si>
    <t>低質ごみ</t>
  </si>
  <si>
    <t>高質ごみ</t>
  </si>
  <si>
    <t>⑤発電量等(詳細)</t>
    <phoneticPr fontId="28"/>
  </si>
  <si>
    <t>項　　目</t>
  </si>
  <si>
    <t>単位</t>
  </si>
  <si>
    <t>契約電力</t>
  </si>
  <si>
    <t>：電気事業者との契約電力をさす。</t>
  </si>
  <si>
    <t>全停止時使用電力</t>
  </si>
  <si>
    <t>：全休日（全炉停止時）に必要な空調や照明に必要な電力をさす。</t>
  </si>
  <si>
    <t>1炉目立上時使用電力</t>
  </si>
  <si>
    <t>１炉目立上時使用電力</t>
    <phoneticPr fontId="28"/>
  </si>
  <si>
    <t>：全炉停止から1炉立上に施設全体で必要な電力（全停止時使用電力を含む）をさす。</t>
  </si>
  <si>
    <t>1炉稼働時使用電力</t>
  </si>
  <si>
    <t>１炉稼動時使用電力</t>
    <phoneticPr fontId="28"/>
  </si>
  <si>
    <t>：１炉運転時に施設全体で必要な電力をさす。</t>
  </si>
  <si>
    <t>1炉稼働時発電電力</t>
  </si>
  <si>
    <t>１炉稼動時発電電力</t>
    <phoneticPr fontId="28"/>
  </si>
  <si>
    <t>：１炉運転時に発電できる電力をさす。</t>
  </si>
  <si>
    <t>2炉目立上時使用電力</t>
  </si>
  <si>
    <t>２炉目立上時使用電力</t>
  </si>
  <si>
    <t>：１炉稼動時使用電力に２炉目立上に必要な電力を加えた施設全体で必要な電力をさす。</t>
  </si>
  <si>
    <t>2炉稼働時使用電力</t>
  </si>
  <si>
    <t>２炉稼動時使用電力</t>
  </si>
  <si>
    <t>：２炉運転時に施設全体で必要な電力をさす。</t>
  </si>
  <si>
    <t>2炉稼働時発電電力</t>
  </si>
  <si>
    <t>２炉稼動時発電電力</t>
  </si>
  <si>
    <t>：２炉稼動時に発電できる電力をさす。</t>
  </si>
  <si>
    <t>2炉稼働時発電効率</t>
    <phoneticPr fontId="28"/>
  </si>
  <si>
    <t>％</t>
  </si>
  <si>
    <t>発電効率</t>
  </si>
  <si>
    <t>：発電効率（％）＝発電量（kW）×3,600(kJ/kWh)÷(ごみ入熱量（kJ/h）+外部燃料熱量（kJ/h）)×100</t>
  </si>
  <si>
    <t>項　　目</t>
    <rPh sb="0" eb="1">
      <t>コウ</t>
    </rPh>
    <rPh sb="3" eb="4">
      <t>メ</t>
    </rPh>
    <phoneticPr fontId="28"/>
  </si>
  <si>
    <t>R14</t>
  </si>
  <si>
    <t>R15</t>
  </si>
  <si>
    <t>R16</t>
  </si>
  <si>
    <t>R17</t>
  </si>
  <si>
    <t>R18</t>
  </si>
  <si>
    <t>R19</t>
  </si>
  <si>
    <t>R20</t>
  </si>
  <si>
    <t>R21</t>
  </si>
  <si>
    <t>R22</t>
  </si>
  <si>
    <t>R23</t>
  </si>
  <si>
    <t>R24</t>
  </si>
  <si>
    <t>R25</t>
  </si>
  <si>
    <t>R26</t>
  </si>
  <si>
    <t>R27</t>
  </si>
  <si>
    <t>年間発電量</t>
    <rPh sb="0" eb="2">
      <t>ネンカン</t>
    </rPh>
    <rPh sb="2" eb="4">
      <t>ハツデン</t>
    </rPh>
    <rPh sb="4" eb="5">
      <t>リョウ</t>
    </rPh>
    <phoneticPr fontId="28"/>
  </si>
  <si>
    <t>注）必要に応じ欄（枠）を増やして記入すること。</t>
    <rPh sb="0" eb="1">
      <t>チュウ</t>
    </rPh>
    <rPh sb="7" eb="8">
      <t>ラン</t>
    </rPh>
    <rPh sb="9" eb="10">
      <t>ワク</t>
    </rPh>
    <phoneticPr fontId="28"/>
  </si>
  <si>
    <t>電気関係調書（売電原単位）</t>
    <rPh sb="0" eb="2">
      <t>デンキ</t>
    </rPh>
    <rPh sb="2" eb="4">
      <t>カンケイ</t>
    </rPh>
    <rPh sb="4" eb="6">
      <t>チョウショ</t>
    </rPh>
    <rPh sb="7" eb="9">
      <t>バイデン</t>
    </rPh>
    <rPh sb="9" eb="12">
      <t>ゲンタンイ</t>
    </rPh>
    <phoneticPr fontId="28"/>
  </si>
  <si>
    <t>①売電原単位</t>
    <rPh sb="1" eb="3">
      <t>バイデン</t>
    </rPh>
    <rPh sb="3" eb="6">
      <t>ゲンタンイ</t>
    </rPh>
    <phoneticPr fontId="28"/>
  </si>
  <si>
    <t>（通常時）</t>
    <rPh sb="1" eb="3">
      <t>ツウジョウ</t>
    </rPh>
    <rPh sb="3" eb="4">
      <t>ジ</t>
    </rPh>
    <phoneticPr fontId="28"/>
  </si>
  <si>
    <t>ごみの熱量</t>
    <rPh sb="3" eb="5">
      <t>ネツリョウ</t>
    </rPh>
    <phoneticPr fontId="28"/>
  </si>
  <si>
    <t>２炉運転</t>
    <rPh sb="1" eb="2">
      <t>ロ</t>
    </rPh>
    <rPh sb="2" eb="4">
      <t>ウンテン</t>
    </rPh>
    <phoneticPr fontId="28"/>
  </si>
  <si>
    <t>１炉運転</t>
    <rPh sb="1" eb="2">
      <t>ロ</t>
    </rPh>
    <rPh sb="2" eb="4">
      <t>ウンテン</t>
    </rPh>
    <phoneticPr fontId="28"/>
  </si>
  <si>
    <t>ｋJ/ｋｇ</t>
    <phoneticPr fontId="28"/>
  </si>
  <si>
    <t>売電原単位（ｋWｈ/ごみｔ）</t>
    <rPh sb="0" eb="1">
      <t>ウ</t>
    </rPh>
    <rPh sb="1" eb="2">
      <t>デン</t>
    </rPh>
    <rPh sb="2" eb="5">
      <t>ゲンタンイ</t>
    </rPh>
    <phoneticPr fontId="28"/>
  </si>
  <si>
    <t>条件　１</t>
    <rPh sb="0" eb="2">
      <t>ジョウケン</t>
    </rPh>
    <phoneticPr fontId="28"/>
  </si>
  <si>
    <t>条件　２</t>
    <rPh sb="0" eb="2">
      <t>ジョウケン</t>
    </rPh>
    <phoneticPr fontId="28"/>
  </si>
  <si>
    <t>条件　３</t>
    <rPh sb="0" eb="2">
      <t>ジョウケン</t>
    </rPh>
    <phoneticPr fontId="28"/>
  </si>
  <si>
    <t>②売電原単位</t>
    <rPh sb="1" eb="3">
      <t>バイデン</t>
    </rPh>
    <rPh sb="3" eb="6">
      <t>ゲンタンイ</t>
    </rPh>
    <phoneticPr fontId="28"/>
  </si>
  <si>
    <t>（低負荷時）</t>
    <rPh sb="1" eb="4">
      <t>テイフカ</t>
    </rPh>
    <rPh sb="4" eb="5">
      <t>ジ</t>
    </rPh>
    <rPh sb="5" eb="6">
      <t>ツウジ</t>
    </rPh>
    <phoneticPr fontId="28"/>
  </si>
  <si>
    <t>※ごみの熱量は、●ｋJ/kg～●ｋJ/kgのように範囲設定を行うこと。計画ごみ質の低質～高質の範囲で設定すること。</t>
    <rPh sb="4" eb="6">
      <t>ネツリョウ</t>
    </rPh>
    <rPh sb="25" eb="27">
      <t>ハンイ</t>
    </rPh>
    <rPh sb="27" eb="29">
      <t>セッテイ</t>
    </rPh>
    <rPh sb="30" eb="31">
      <t>オコナ</t>
    </rPh>
    <rPh sb="35" eb="37">
      <t>ケイカク</t>
    </rPh>
    <rPh sb="39" eb="40">
      <t>シツ</t>
    </rPh>
    <phoneticPr fontId="28"/>
  </si>
  <si>
    <t>※売電原単位は設定したごみの熱量の区間で達成可能な数値を記載すること。数値は範囲設定ではなく、1つの固定の数値を記載すること。</t>
    <rPh sb="1" eb="3">
      <t>バイデン</t>
    </rPh>
    <rPh sb="3" eb="6">
      <t>ゲンタンイ</t>
    </rPh>
    <rPh sb="7" eb="9">
      <t>セッテイ</t>
    </rPh>
    <rPh sb="14" eb="16">
      <t>ネツリョウ</t>
    </rPh>
    <rPh sb="17" eb="19">
      <t>クカン</t>
    </rPh>
    <rPh sb="20" eb="22">
      <t>タッセイ</t>
    </rPh>
    <rPh sb="22" eb="24">
      <t>カノウ</t>
    </rPh>
    <rPh sb="25" eb="27">
      <t>スウチ</t>
    </rPh>
    <rPh sb="28" eb="30">
      <t>キサイ</t>
    </rPh>
    <rPh sb="35" eb="37">
      <t>スウチ</t>
    </rPh>
    <rPh sb="38" eb="40">
      <t>ハンイ</t>
    </rPh>
    <rPh sb="40" eb="42">
      <t>セッテイ</t>
    </rPh>
    <rPh sb="50" eb="52">
      <t>コテイ</t>
    </rPh>
    <rPh sb="53" eb="55">
      <t>スウチ</t>
    </rPh>
    <rPh sb="56" eb="58">
      <t>キサイ</t>
    </rPh>
    <phoneticPr fontId="28"/>
  </si>
  <si>
    <t>※条件4以降を増やしてもよい。</t>
    <rPh sb="1" eb="3">
      <t>ジョウケン</t>
    </rPh>
    <rPh sb="4" eb="6">
      <t>イコウ</t>
    </rPh>
    <rPh sb="7" eb="8">
      <t>フ</t>
    </rPh>
    <phoneticPr fontId="28"/>
  </si>
  <si>
    <t>電力関係</t>
    <phoneticPr fontId="28"/>
  </si>
  <si>
    <t>　　　2．作成に当たり「廃棄物処理施設長寿命化計画作成の手引き（ごみ焼却施設編）」を参考とすること。</t>
    <rPh sb="5" eb="7">
      <t>サクセイ</t>
    </rPh>
    <rPh sb="8" eb="9">
      <t>ア</t>
    </rPh>
    <rPh sb="12" eb="15">
      <t>ハイキブツ</t>
    </rPh>
    <rPh sb="15" eb="17">
      <t>ショリ</t>
    </rPh>
    <rPh sb="17" eb="19">
      <t>シセツ</t>
    </rPh>
    <rPh sb="19" eb="23">
      <t>チョウジュミョウカ</t>
    </rPh>
    <rPh sb="23" eb="25">
      <t>ケイカク</t>
    </rPh>
    <rPh sb="25" eb="27">
      <t>サクセイ</t>
    </rPh>
    <rPh sb="28" eb="30">
      <t>テビ</t>
    </rPh>
    <rPh sb="42" eb="44">
      <t>サンコウ</t>
    </rPh>
    <phoneticPr fontId="28"/>
  </si>
  <si>
    <t>令和
12年度</t>
    <rPh sb="0" eb="2">
      <t>レイワ</t>
    </rPh>
    <rPh sb="5" eb="7">
      <t>ネンド</t>
    </rPh>
    <phoneticPr fontId="28"/>
  </si>
  <si>
    <t>令和
13年度</t>
    <rPh sb="0" eb="2">
      <t>レイワ</t>
    </rPh>
    <rPh sb="5" eb="7">
      <t>ネンド</t>
    </rPh>
    <phoneticPr fontId="28"/>
  </si>
  <si>
    <t>令和
14年度</t>
    <rPh sb="0" eb="2">
      <t>レイワ</t>
    </rPh>
    <rPh sb="5" eb="7">
      <t>ネンド</t>
    </rPh>
    <phoneticPr fontId="28"/>
  </si>
  <si>
    <t>令和
15年度</t>
    <rPh sb="0" eb="2">
      <t>レイワ</t>
    </rPh>
    <rPh sb="5" eb="7">
      <t>ネンド</t>
    </rPh>
    <phoneticPr fontId="28"/>
  </si>
  <si>
    <t>令和
16年度</t>
    <rPh sb="0" eb="2">
      <t>レイワ</t>
    </rPh>
    <rPh sb="5" eb="7">
      <t>ネンド</t>
    </rPh>
    <phoneticPr fontId="28"/>
  </si>
  <si>
    <t>令和
17年度</t>
    <rPh sb="0" eb="2">
      <t>レイワ</t>
    </rPh>
    <rPh sb="5" eb="7">
      <t>ネンド</t>
    </rPh>
    <phoneticPr fontId="28"/>
  </si>
  <si>
    <t>令和
18年度</t>
    <rPh sb="0" eb="2">
      <t>レイワ</t>
    </rPh>
    <rPh sb="5" eb="7">
      <t>ネンド</t>
    </rPh>
    <phoneticPr fontId="28"/>
  </si>
  <si>
    <t>令和
19年度</t>
    <rPh sb="0" eb="2">
      <t>レイワ</t>
    </rPh>
    <rPh sb="5" eb="7">
      <t>ネンド</t>
    </rPh>
    <phoneticPr fontId="28"/>
  </si>
  <si>
    <t>令和
20年度</t>
    <rPh sb="0" eb="2">
      <t>レイワ</t>
    </rPh>
    <rPh sb="5" eb="7">
      <t>ネンド</t>
    </rPh>
    <phoneticPr fontId="28"/>
  </si>
  <si>
    <t>令和
21年度</t>
    <rPh sb="0" eb="2">
      <t>レイワ</t>
    </rPh>
    <rPh sb="5" eb="7">
      <t>ネンド</t>
    </rPh>
    <phoneticPr fontId="28"/>
  </si>
  <si>
    <t>令和
22年度</t>
    <rPh sb="0" eb="2">
      <t>レイワ</t>
    </rPh>
    <rPh sb="5" eb="7">
      <t>ネンド</t>
    </rPh>
    <phoneticPr fontId="28"/>
  </si>
  <si>
    <t>令和
23年度</t>
    <rPh sb="0" eb="2">
      <t>レイワ</t>
    </rPh>
    <rPh sb="5" eb="7">
      <t>ネンド</t>
    </rPh>
    <phoneticPr fontId="28"/>
  </si>
  <si>
    <t>令和
24年度</t>
    <rPh sb="0" eb="2">
      <t>レイワ</t>
    </rPh>
    <rPh sb="5" eb="7">
      <t>ネンド</t>
    </rPh>
    <phoneticPr fontId="28"/>
  </si>
  <si>
    <t>令和
25年度</t>
    <rPh sb="0" eb="2">
      <t>レイワ</t>
    </rPh>
    <rPh sb="5" eb="7">
      <t>ネンド</t>
    </rPh>
    <phoneticPr fontId="28"/>
  </si>
  <si>
    <t>令和
26年度</t>
    <rPh sb="0" eb="2">
      <t>レイワ</t>
    </rPh>
    <rPh sb="5" eb="7">
      <t>ネンド</t>
    </rPh>
    <phoneticPr fontId="28"/>
  </si>
  <si>
    <t>令和
27年度</t>
    <rPh sb="0" eb="2">
      <t>レイワ</t>
    </rPh>
    <rPh sb="5" eb="7">
      <t>ネンド</t>
    </rPh>
    <phoneticPr fontId="28"/>
  </si>
  <si>
    <t>改定指数（提案）は、物価変動を計る指標として、入札説明書別紙２に示す物価変動の指標にかえて他に希望する指標がある場合、提案する指標を記載すること。</t>
    <rPh sb="0" eb="2">
      <t>カイテイ</t>
    </rPh>
    <rPh sb="2" eb="4">
      <t>シスウ</t>
    </rPh>
    <rPh sb="5" eb="7">
      <t>テイアン</t>
    </rPh>
    <rPh sb="23" eb="25">
      <t>ニュウサツ</t>
    </rPh>
    <rPh sb="25" eb="28">
      <t>セツメイショ</t>
    </rPh>
    <rPh sb="28" eb="30">
      <t>ベッシ</t>
    </rPh>
    <rPh sb="32" eb="33">
      <t>シメ</t>
    </rPh>
    <rPh sb="34" eb="36">
      <t>ブッカ</t>
    </rPh>
    <rPh sb="36" eb="38">
      <t>ヘンドウ</t>
    </rPh>
    <rPh sb="39" eb="41">
      <t>シヒョウ</t>
    </rPh>
    <rPh sb="45" eb="46">
      <t>ホカ</t>
    </rPh>
    <rPh sb="47" eb="49">
      <t>キボウ</t>
    </rPh>
    <rPh sb="51" eb="53">
      <t>シヒョウ</t>
    </rPh>
    <rPh sb="56" eb="58">
      <t>バアイ</t>
    </rPh>
    <rPh sb="59" eb="61">
      <t>テイアン</t>
    </rPh>
    <rPh sb="63" eb="65">
      <t>シヒョウ</t>
    </rPh>
    <rPh sb="66" eb="68">
      <t>キサイ</t>
    </rPh>
    <phoneticPr fontId="28"/>
  </si>
  <si>
    <t>様式第2号-1</t>
    <phoneticPr fontId="28"/>
  </si>
  <si>
    <t>様式第2号-2</t>
    <phoneticPr fontId="28"/>
  </si>
  <si>
    <t>現地見学会への参加申込書</t>
    <rPh sb="0" eb="5">
      <t>ゲンチケンガクカイ</t>
    </rPh>
    <rPh sb="7" eb="12">
      <t>サンカモウシコミショ</t>
    </rPh>
    <phoneticPr fontId="28"/>
  </si>
  <si>
    <t>現地見学会に係る誓約書</t>
    <rPh sb="0" eb="5">
      <t>ゲンチケンガクカイ</t>
    </rPh>
    <rPh sb="6" eb="7">
      <t>カカ</t>
    </rPh>
    <rPh sb="8" eb="11">
      <t>セイヤクショ</t>
    </rPh>
    <phoneticPr fontId="28"/>
  </si>
  <si>
    <t>様式第9号-1</t>
    <phoneticPr fontId="28"/>
  </si>
  <si>
    <t>様式第9号-2</t>
  </si>
  <si>
    <t>様式第12号</t>
    <rPh sb="0" eb="2">
      <t>ヨウシキ</t>
    </rPh>
    <rPh sb="2" eb="3">
      <t>ダイ</t>
    </rPh>
    <rPh sb="5" eb="6">
      <t>ゴウ</t>
    </rPh>
    <phoneticPr fontId="28"/>
  </si>
  <si>
    <t>様式第13号</t>
    <phoneticPr fontId="28"/>
  </si>
  <si>
    <t>様式第14号</t>
    <phoneticPr fontId="28"/>
  </si>
  <si>
    <t>様式第15号</t>
    <phoneticPr fontId="28"/>
  </si>
  <si>
    <t>様式第15号及び様式第15号（別紙3）との整合に留意すること。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8"/>
  </si>
  <si>
    <t>様式第15号（別紙1）</t>
    <rPh sb="7" eb="9">
      <t>ベッシ</t>
    </rPh>
    <phoneticPr fontId="28"/>
  </si>
  <si>
    <t>様式第15号（別紙2）</t>
    <rPh sb="7" eb="9">
      <t>ベッシ</t>
    </rPh>
    <phoneticPr fontId="28"/>
  </si>
  <si>
    <t>様式第15号（別紙3）</t>
    <rPh sb="7" eb="9">
      <t>ベッシ</t>
    </rPh>
    <phoneticPr fontId="28"/>
  </si>
  <si>
    <t>⑥年間発電量等[kWh/年]</t>
    <rPh sb="1" eb="3">
      <t>ネンカン</t>
    </rPh>
    <rPh sb="5" eb="6">
      <t>リョウ</t>
    </rPh>
    <rPh sb="6" eb="7">
      <t>トウ</t>
    </rPh>
    <phoneticPr fontId="28"/>
  </si>
  <si>
    <t>年間使用量</t>
    <rPh sb="0" eb="2">
      <t>ネンカン</t>
    </rPh>
    <rPh sb="2" eb="5">
      <t>シヨウリョウ</t>
    </rPh>
    <phoneticPr fontId="28"/>
  </si>
  <si>
    <t>年間売電電力量</t>
    <rPh sb="0" eb="2">
      <t>ネンカン</t>
    </rPh>
    <rPh sb="2" eb="4">
      <t>バイデン</t>
    </rPh>
    <rPh sb="4" eb="7">
      <t>デンリョクリョウ</t>
    </rPh>
    <phoneticPr fontId="28"/>
  </si>
  <si>
    <t>年間買電量</t>
    <rPh sb="0" eb="2">
      <t>ネンカン</t>
    </rPh>
    <rPh sb="2" eb="5">
      <t>カイデンリョウ</t>
    </rPh>
    <phoneticPr fontId="28"/>
  </si>
  <si>
    <t>※基準ごみ時</t>
    <rPh sb="1" eb="3">
      <t>キジュン</t>
    </rPh>
    <rPh sb="5" eb="6">
      <t>ジ</t>
    </rPh>
    <phoneticPr fontId="28"/>
  </si>
  <si>
    <t>主要機器の維持補修計画</t>
    <rPh sb="5" eb="7">
      <t>イジ</t>
    </rPh>
    <rPh sb="7" eb="9">
      <t>ホシュウ</t>
    </rPh>
    <rPh sb="9" eb="11">
      <t>ケイカク</t>
    </rPh>
    <phoneticPr fontId="28"/>
  </si>
  <si>
    <t>灰出設備</t>
    <rPh sb="2" eb="4">
      <t>セツビ</t>
    </rPh>
    <phoneticPr fontId="28"/>
  </si>
  <si>
    <t>給水設備</t>
    <rPh sb="0" eb="2">
      <t>キュウスイ</t>
    </rPh>
    <rPh sb="2" eb="4">
      <t>セツビ</t>
    </rPh>
    <phoneticPr fontId="28"/>
  </si>
  <si>
    <t>排水処理設備</t>
    <rPh sb="0" eb="2">
      <t>ハイスイ</t>
    </rPh>
    <rPh sb="2" eb="6">
      <t>ショリセツビ</t>
    </rPh>
    <phoneticPr fontId="28"/>
  </si>
  <si>
    <t>電気設備</t>
    <rPh sb="0" eb="4">
      <t>デンキセツビ</t>
    </rPh>
    <phoneticPr fontId="28"/>
  </si>
  <si>
    <t>計装制御設備</t>
    <rPh sb="0" eb="4">
      <t>ケイソウセイギョ</t>
    </rPh>
    <rPh sb="4" eb="6">
      <t>セツビ</t>
    </rPh>
    <phoneticPr fontId="28"/>
  </si>
  <si>
    <t>雑設備</t>
    <rPh sb="0" eb="3">
      <t>ザツセツビ</t>
    </rPh>
    <phoneticPr fontId="28"/>
  </si>
  <si>
    <t>セルフモニタリングの実施内容と頻度</t>
    <rPh sb="10" eb="12">
      <t>ジッシ</t>
    </rPh>
    <rPh sb="12" eb="14">
      <t>ナイヨウ</t>
    </rPh>
    <rPh sb="15" eb="17">
      <t>ヒンド</t>
    </rPh>
    <phoneticPr fontId="28"/>
  </si>
  <si>
    <t>No</t>
    <phoneticPr fontId="28"/>
  </si>
  <si>
    <t>項目</t>
    <rPh sb="0" eb="2">
      <t>コウモク</t>
    </rPh>
    <phoneticPr fontId="28"/>
  </si>
  <si>
    <t>モニタリング内容</t>
    <rPh sb="6" eb="8">
      <t>ナイヨウ</t>
    </rPh>
    <phoneticPr fontId="28"/>
  </si>
  <si>
    <t>頻度</t>
    <rPh sb="0" eb="2">
      <t>ヒンド</t>
    </rPh>
    <phoneticPr fontId="28"/>
  </si>
  <si>
    <t>実施主体</t>
    <rPh sb="0" eb="2">
      <t>ジッシ</t>
    </rPh>
    <rPh sb="2" eb="4">
      <t>シュタイ</t>
    </rPh>
    <phoneticPr fontId="28"/>
  </si>
  <si>
    <t>様式第16号</t>
    <phoneticPr fontId="28"/>
  </si>
  <si>
    <t>様式第16号-1</t>
    <phoneticPr fontId="28"/>
  </si>
  <si>
    <t>様式第16号-1-1</t>
    <phoneticPr fontId="28"/>
  </si>
  <si>
    <t>様式第16号-1-2</t>
    <phoneticPr fontId="28"/>
  </si>
  <si>
    <t>様式第16号-1-3</t>
    <phoneticPr fontId="28"/>
  </si>
  <si>
    <t>運転基準値・要監視基準値</t>
    <rPh sb="0" eb="2">
      <t>ウンテン</t>
    </rPh>
    <rPh sb="2" eb="5">
      <t>キジュンチ</t>
    </rPh>
    <rPh sb="6" eb="9">
      <t>ヨウカンシ</t>
    </rPh>
    <rPh sb="9" eb="12">
      <t>キジュンチ</t>
    </rPh>
    <phoneticPr fontId="28"/>
  </si>
  <si>
    <t>様式第16号-2-3</t>
    <phoneticPr fontId="28"/>
  </si>
  <si>
    <t>環境学習への取り組み</t>
    <rPh sb="0" eb="4">
      <t>カンキョウガクシュウ</t>
    </rPh>
    <rPh sb="6" eb="7">
      <t>ト</t>
    </rPh>
    <rPh sb="8" eb="9">
      <t>ク</t>
    </rPh>
    <phoneticPr fontId="28"/>
  </si>
  <si>
    <t>様式第16号-3</t>
    <phoneticPr fontId="28"/>
  </si>
  <si>
    <t>様式第16号-3-1</t>
    <phoneticPr fontId="28"/>
  </si>
  <si>
    <t>様式第16号-3-2</t>
    <phoneticPr fontId="28"/>
  </si>
  <si>
    <t>災害に強い施設　　※表紙</t>
    <rPh sb="0" eb="2">
      <t>サイガイ</t>
    </rPh>
    <rPh sb="3" eb="4">
      <t>ツヨ</t>
    </rPh>
    <rPh sb="5" eb="7">
      <t>シセツ</t>
    </rPh>
    <rPh sb="10" eb="12">
      <t>ヒョウシ</t>
    </rPh>
    <phoneticPr fontId="28"/>
  </si>
  <si>
    <t>委任状（開札の立会い）</t>
    <rPh sb="0" eb="3">
      <t>イニンジョウ</t>
    </rPh>
    <rPh sb="4" eb="5">
      <t>カイ</t>
    </rPh>
    <rPh sb="5" eb="6">
      <t>サツ</t>
    </rPh>
    <rPh sb="7" eb="9">
      <t>タチア</t>
    </rPh>
    <phoneticPr fontId="28"/>
  </si>
  <si>
    <t>様式第16号-4</t>
    <phoneticPr fontId="28"/>
  </si>
  <si>
    <t>様式第16号-5</t>
    <phoneticPr fontId="28"/>
  </si>
  <si>
    <t>様式第16号-5-1</t>
    <phoneticPr fontId="28"/>
  </si>
  <si>
    <t>様式第16号-5-2</t>
    <phoneticPr fontId="28"/>
  </si>
  <si>
    <t>様式第16号-6</t>
    <phoneticPr fontId="28"/>
  </si>
  <si>
    <t>様式第16号-6-1</t>
    <phoneticPr fontId="28"/>
  </si>
  <si>
    <t>様式第17号</t>
    <phoneticPr fontId="28"/>
  </si>
  <si>
    <t>消費税及び地方消費税は含めない金額を記載すること。なお、物価上昇も考慮しないこと。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3" eb="35">
      <t>コウリョ</t>
    </rPh>
    <phoneticPr fontId="28"/>
  </si>
  <si>
    <t>消費税及び地方消費税は含めない金額を記載すること。また、物価上昇分は、考慮しないこと。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5" eb="37">
      <t>コウリョ</t>
    </rPh>
    <phoneticPr fontId="28"/>
  </si>
  <si>
    <t>様式第18号</t>
    <phoneticPr fontId="28"/>
  </si>
  <si>
    <t>様式第16号-6-2</t>
    <phoneticPr fontId="28"/>
  </si>
  <si>
    <t>受付グループ名：</t>
    <rPh sb="0" eb="2">
      <t>ウケツケ</t>
    </rPh>
    <rPh sb="6" eb="7">
      <t>メイ</t>
    </rPh>
    <phoneticPr fontId="28"/>
  </si>
  <si>
    <t>26</t>
    <phoneticPr fontId="28"/>
  </si>
  <si>
    <t>運営業務委託料Ａ</t>
    <rPh sb="0" eb="2">
      <t>ウンエイ</t>
    </rPh>
    <rPh sb="2" eb="4">
      <t>ギョウム</t>
    </rPh>
    <rPh sb="4" eb="7">
      <t>イタクリョウ</t>
    </rPh>
    <phoneticPr fontId="28"/>
  </si>
  <si>
    <t>運営業務委託料Ｂ</t>
    <rPh sb="0" eb="2">
      <t>ウンエイ</t>
    </rPh>
    <rPh sb="2" eb="4">
      <t>ギョウム</t>
    </rPh>
    <rPh sb="4" eb="7">
      <t>イタクリョウ</t>
    </rPh>
    <phoneticPr fontId="28"/>
  </si>
  <si>
    <t>建設事業者への支払額</t>
    <phoneticPr fontId="28"/>
  </si>
  <si>
    <t>a</t>
    <phoneticPr fontId="28"/>
  </si>
  <si>
    <t>b</t>
    <phoneticPr fontId="28"/>
  </si>
  <si>
    <t>運営業務委託料Ｂ</t>
    <phoneticPr fontId="28"/>
  </si>
  <si>
    <t>新ごみ焼却施設</t>
    <rPh sb="0" eb="1">
      <t>シン</t>
    </rPh>
    <rPh sb="3" eb="7">
      <t>ショウキャクシセツ</t>
    </rPh>
    <phoneticPr fontId="28"/>
  </si>
  <si>
    <t>様式第9号-3</t>
    <phoneticPr fontId="28"/>
  </si>
  <si>
    <t>様式第9号-4</t>
    <phoneticPr fontId="28"/>
  </si>
  <si>
    <t>様式第16号-4-2</t>
    <phoneticPr fontId="28"/>
  </si>
  <si>
    <t>様式第15号（別紙1）</t>
    <rPh sb="5" eb="6">
      <t>ゴウ</t>
    </rPh>
    <rPh sb="7" eb="9">
      <t>ベッシ</t>
    </rPh>
    <phoneticPr fontId="28"/>
  </si>
  <si>
    <t>入札提案書類提出届</t>
    <rPh sb="2" eb="4">
      <t>テイアン</t>
    </rPh>
    <rPh sb="4" eb="6">
      <t>ショルイ</t>
    </rPh>
    <rPh sb="6" eb="8">
      <t>テイシュツ</t>
    </rPh>
    <phoneticPr fontId="28"/>
  </si>
  <si>
    <t>提出資料　一覧</t>
    <rPh sb="0" eb="2">
      <t>テイシュツ</t>
    </rPh>
    <rPh sb="2" eb="4">
      <t>シリョウ</t>
    </rPh>
    <rPh sb="5" eb="7">
      <t>イチラン</t>
    </rPh>
    <phoneticPr fontId="28"/>
  </si>
  <si>
    <t>〔●●％負荷　〕</t>
    <rPh sb="4" eb="6">
      <t>フカ</t>
    </rPh>
    <phoneticPr fontId="28"/>
  </si>
  <si>
    <t>入札価格参考資料（設計・施工業務に係る対価）</t>
    <rPh sb="0" eb="2">
      <t>ニュウサツ</t>
    </rPh>
    <rPh sb="2" eb="4">
      <t>カカク</t>
    </rPh>
    <rPh sb="4" eb="6">
      <t>サンコウ</t>
    </rPh>
    <rPh sb="6" eb="8">
      <t>シリョウ</t>
    </rPh>
    <rPh sb="9" eb="11">
      <t>セッケイ</t>
    </rPh>
    <rPh sb="12" eb="14">
      <t>セコウ</t>
    </rPh>
    <rPh sb="14" eb="16">
      <t>ギョウム</t>
    </rPh>
    <rPh sb="17" eb="18">
      <t>カカ</t>
    </rPh>
    <rPh sb="19" eb="21">
      <t>タイカ</t>
    </rPh>
    <phoneticPr fontId="28"/>
  </si>
  <si>
    <t>設計・施工業務に係る対価</t>
    <rPh sb="0" eb="2">
      <t>セッケイ</t>
    </rPh>
    <rPh sb="3" eb="5">
      <t>セコウ</t>
    </rPh>
    <rPh sb="5" eb="7">
      <t>ギョウム</t>
    </rPh>
    <rPh sb="8" eb="9">
      <t>カカ</t>
    </rPh>
    <rPh sb="10" eb="12">
      <t>タイカ</t>
    </rPh>
    <phoneticPr fontId="28"/>
  </si>
  <si>
    <t>設計・施工業務に係る対価</t>
    <rPh sb="3" eb="5">
      <t>セコウ</t>
    </rPh>
    <phoneticPr fontId="28"/>
  </si>
  <si>
    <t>２　粗大ごみ処理施設運営業務委託料</t>
    <rPh sb="2" eb="4">
      <t>ソダイ</t>
    </rPh>
    <rPh sb="6" eb="10">
      <t>ショリシセツ</t>
    </rPh>
    <rPh sb="10" eb="14">
      <t>ウンエイギョウム</t>
    </rPh>
    <rPh sb="14" eb="17">
      <t>イタクリョウ</t>
    </rPh>
    <phoneticPr fontId="28"/>
  </si>
  <si>
    <t>運営業務委託料Ｃ</t>
    <rPh sb="0" eb="2">
      <t>ウンエイ</t>
    </rPh>
    <rPh sb="2" eb="4">
      <t>ギョウム</t>
    </rPh>
    <rPh sb="4" eb="7">
      <t>イタクリョウ</t>
    </rPh>
    <phoneticPr fontId="28"/>
  </si>
  <si>
    <t>運営業務委託料Ｄ</t>
    <phoneticPr fontId="28"/>
  </si>
  <si>
    <t>設計・施工期間</t>
    <rPh sb="0" eb="2">
      <t>セッケイ</t>
    </rPh>
    <rPh sb="3" eb="5">
      <t>セコウ</t>
    </rPh>
    <rPh sb="5" eb="7">
      <t>キカン</t>
    </rPh>
    <phoneticPr fontId="28"/>
  </si>
  <si>
    <t>３．粗大ごみ処理施設</t>
    <rPh sb="2" eb="4">
      <t>ソダイ</t>
    </rPh>
    <rPh sb="6" eb="10">
      <t>ショリシセツ</t>
    </rPh>
    <phoneticPr fontId="28"/>
  </si>
  <si>
    <t>粗大ごみ処理施設運営業務委託料Ｃ</t>
    <rPh sb="0" eb="2">
      <t>ソダイ</t>
    </rPh>
    <rPh sb="4" eb="8">
      <t>ショリシセツ</t>
    </rPh>
    <rPh sb="8" eb="10">
      <t>ウンエイ</t>
    </rPh>
    <rPh sb="10" eb="12">
      <t>ギョウム</t>
    </rPh>
    <rPh sb="12" eb="15">
      <t>イタクリョウ</t>
    </rPh>
    <phoneticPr fontId="28"/>
  </si>
  <si>
    <t>粗大ごみ処理施設運営業務委託料Ｄ</t>
    <rPh sb="0" eb="2">
      <t>ソダイ</t>
    </rPh>
    <rPh sb="4" eb="8">
      <t>ショリシセツ</t>
    </rPh>
    <rPh sb="8" eb="10">
      <t>ウンエイ</t>
    </rPh>
    <rPh sb="10" eb="12">
      <t>ギョウム</t>
    </rPh>
    <rPh sb="12" eb="15">
      <t>イタクリョウ</t>
    </rPh>
    <phoneticPr fontId="28"/>
  </si>
  <si>
    <t>粗大ごみ処理施設</t>
    <rPh sb="0" eb="2">
      <t>ソダイ</t>
    </rPh>
    <rPh sb="4" eb="8">
      <t>ショリシセツ</t>
    </rPh>
    <phoneticPr fontId="28"/>
  </si>
  <si>
    <t>設計・施工期間</t>
    <rPh sb="3" eb="5">
      <t>セコウ</t>
    </rPh>
    <phoneticPr fontId="28"/>
  </si>
  <si>
    <t>塩化水素</t>
    <rPh sb="0" eb="4">
      <t>エンカスイソ</t>
    </rPh>
    <phoneticPr fontId="28"/>
  </si>
  <si>
    <t>設計・施工
期間</t>
    <rPh sb="0" eb="2">
      <t>セッケイ</t>
    </rPh>
    <rPh sb="3" eb="5">
      <t>セコウ</t>
    </rPh>
    <rPh sb="6" eb="8">
      <t>キカン</t>
    </rPh>
    <phoneticPr fontId="28"/>
  </si>
  <si>
    <t>運転基準値・要監視基準値</t>
    <rPh sb="0" eb="2">
      <t>ウンテン</t>
    </rPh>
    <rPh sb="2" eb="4">
      <t>キジュン</t>
    </rPh>
    <rPh sb="4" eb="5">
      <t>チ</t>
    </rPh>
    <rPh sb="6" eb="7">
      <t>ヨウ</t>
    </rPh>
    <rPh sb="7" eb="9">
      <t>カンシ</t>
    </rPh>
    <rPh sb="9" eb="11">
      <t>キジュン</t>
    </rPh>
    <rPh sb="11" eb="12">
      <t>チ</t>
    </rPh>
    <phoneticPr fontId="28"/>
  </si>
  <si>
    <t>様式第9号-5</t>
    <phoneticPr fontId="28"/>
  </si>
  <si>
    <t>入札価格参考資料（設計・施工業務に係る対価）</t>
    <rPh sb="9" eb="11">
      <t>セッケイ</t>
    </rPh>
    <rPh sb="12" eb="14">
      <t>セコウ</t>
    </rPh>
    <phoneticPr fontId="28"/>
  </si>
  <si>
    <t>②　粗大ごみ処理施設</t>
    <rPh sb="2" eb="4">
      <t>ソダイ</t>
    </rPh>
    <rPh sb="6" eb="8">
      <t>ショリ</t>
    </rPh>
    <rPh sb="8" eb="10">
      <t>シセツ</t>
    </rPh>
    <phoneticPr fontId="28"/>
  </si>
  <si>
    <t>変動費　計</t>
    <rPh sb="0" eb="3">
      <t>ヘンドウヒ</t>
    </rPh>
    <rPh sb="4" eb="5">
      <t>ケイ</t>
    </rPh>
    <phoneticPr fontId="28"/>
  </si>
  <si>
    <t>粗大ごみ・不燃ごみ処理系列</t>
    <rPh sb="0" eb="2">
      <t>ソダイ</t>
    </rPh>
    <rPh sb="5" eb="7">
      <t>フネン</t>
    </rPh>
    <rPh sb="9" eb="13">
      <t>ショリケイレツ</t>
    </rPh>
    <phoneticPr fontId="28"/>
  </si>
  <si>
    <t>集じん・脱臭設備</t>
    <rPh sb="0" eb="1">
      <t>シュウ</t>
    </rPh>
    <rPh sb="4" eb="8">
      <t>ダッシュウセツビ</t>
    </rPh>
    <phoneticPr fontId="28"/>
  </si>
  <si>
    <t>給水設備</t>
    <rPh sb="0" eb="4">
      <t>キュウスイセツビ</t>
    </rPh>
    <phoneticPr fontId="28"/>
  </si>
  <si>
    <t>排水処理設備</t>
    <rPh sb="0" eb="4">
      <t>ハイスイショリ</t>
    </rPh>
    <rPh sb="4" eb="6">
      <t>セツビ</t>
    </rPh>
    <phoneticPr fontId="28"/>
  </si>
  <si>
    <t>計装設備</t>
    <rPh sb="0" eb="4">
      <t>ケイソウセツビ</t>
    </rPh>
    <phoneticPr fontId="28"/>
  </si>
  <si>
    <t>設計・施工業務　計（①+②）</t>
    <rPh sb="0" eb="2">
      <t>セッケイ</t>
    </rPh>
    <rPh sb="3" eb="5">
      <t>セコウ</t>
    </rPh>
    <rPh sb="5" eb="7">
      <t>ギョウム</t>
    </rPh>
    <rPh sb="8" eb="9">
      <t>ケイ</t>
    </rPh>
    <phoneticPr fontId="28"/>
  </si>
  <si>
    <t>運営業務委託料Ｄ</t>
    <rPh sb="0" eb="2">
      <t>ウンエイ</t>
    </rPh>
    <rPh sb="2" eb="4">
      <t>ギョウム</t>
    </rPh>
    <rPh sb="4" eb="7">
      <t>イタクリョウ</t>
    </rPh>
    <phoneticPr fontId="28"/>
  </si>
  <si>
    <t>１</t>
    <phoneticPr fontId="28"/>
  </si>
  <si>
    <t>２</t>
    <phoneticPr fontId="28"/>
  </si>
  <si>
    <t>３</t>
    <phoneticPr fontId="28"/>
  </si>
  <si>
    <t>②　粗大ごみ処理施設運営業務委託料</t>
    <rPh sb="2" eb="4">
      <t>ソダイ</t>
    </rPh>
    <rPh sb="6" eb="10">
      <t>ショリシセツ</t>
    </rPh>
    <rPh sb="10" eb="16">
      <t>ウンエイギョウムイタク</t>
    </rPh>
    <rPh sb="16" eb="17">
      <t>リョウ</t>
    </rPh>
    <phoneticPr fontId="28"/>
  </si>
  <si>
    <t>運営事業者への支払額（=①+②）</t>
    <rPh sb="0" eb="5">
      <t>ウンエイジギョウシャ</t>
    </rPh>
    <rPh sb="7" eb="10">
      <t>シハライガク</t>
    </rPh>
    <phoneticPr fontId="28"/>
  </si>
  <si>
    <t>様式第12号</t>
    <phoneticPr fontId="28"/>
  </si>
  <si>
    <t>様式第16号-6-2（別紙1）</t>
    <rPh sb="11" eb="13">
      <t>ベッシ</t>
    </rPh>
    <phoneticPr fontId="28"/>
  </si>
  <si>
    <r>
      <t>μg/m</t>
    </r>
    <r>
      <rPr>
        <vertAlign val="superscript"/>
        <sz val="10.5"/>
        <rFont val="ＭＳ Ｐゴシック"/>
        <family val="3"/>
        <charset val="128"/>
      </rPr>
      <t>3</t>
    </r>
    <r>
      <rPr>
        <sz val="10.5"/>
        <rFont val="ＭＳ Ｐゴシック"/>
        <family val="3"/>
        <charset val="128"/>
      </rPr>
      <t>N</t>
    </r>
    <phoneticPr fontId="28"/>
  </si>
  <si>
    <t>呉市次期ごみ処理施設整備運営事業</t>
    <rPh sb="0" eb="2">
      <t>クレシ</t>
    </rPh>
    <rPh sb="2" eb="4">
      <t>ジキ</t>
    </rPh>
    <rPh sb="6" eb="10">
      <t>ショリシセツ</t>
    </rPh>
    <rPh sb="10" eb="12">
      <t>セイビ</t>
    </rPh>
    <rPh sb="12" eb="14">
      <t>ウンエイ</t>
    </rPh>
    <rPh sb="14" eb="16">
      <t>ジギョウ</t>
    </rPh>
    <phoneticPr fontId="64"/>
  </si>
  <si>
    <t>呉市</t>
    <rPh sb="0" eb="2">
      <t>クレシ</t>
    </rPh>
    <phoneticPr fontId="64"/>
  </si>
  <si>
    <t>呉市長　　新原　芳明　様</t>
    <rPh sb="0" eb="1">
      <t>クレ</t>
    </rPh>
    <rPh sb="1" eb="3">
      <t>シチョウ</t>
    </rPh>
    <rPh sb="5" eb="7">
      <t>ニイハラ</t>
    </rPh>
    <rPh sb="8" eb="10">
      <t>ヨシアキ</t>
    </rPh>
    <rPh sb="11" eb="12">
      <t>サマ</t>
    </rPh>
    <phoneticPr fontId="28"/>
  </si>
  <si>
    <t>「呉市次期ごみ処理施設整備運営事業」の入札説明書等に関して、以下の質問がありますので提出します。</t>
    <rPh sb="1" eb="3">
      <t>クレシ</t>
    </rPh>
    <rPh sb="3" eb="5">
      <t>ジキ</t>
    </rPh>
    <rPh sb="7" eb="11">
      <t>ショリシセツ</t>
    </rPh>
    <rPh sb="11" eb="15">
      <t>セイビウンエイ</t>
    </rPh>
    <rPh sb="15" eb="17">
      <t>ジギョウ</t>
    </rPh>
    <rPh sb="19" eb="25">
      <t>ニュウサツセツメイショナド</t>
    </rPh>
    <rPh sb="26" eb="27">
      <t>カン</t>
    </rPh>
    <rPh sb="30" eb="32">
      <t>イカ</t>
    </rPh>
    <rPh sb="33" eb="35">
      <t>シツモン</t>
    </rPh>
    <rPh sb="42" eb="44">
      <t>テイシュツ</t>
    </rPh>
    <phoneticPr fontId="28"/>
  </si>
  <si>
    <t>呉市長　　新原　芳明　様</t>
    <phoneticPr fontId="28"/>
  </si>
  <si>
    <t>「呉市次期ごみ処理施設整備運営事業」の入札説明書等に関して、対話での確認を希望する事項について、下記のとおり提出します。</t>
    <rPh sb="1" eb="5">
      <t>クレシジキ</t>
    </rPh>
    <rPh sb="7" eb="17">
      <t>ショリシセツセイビウンエイジギョウ</t>
    </rPh>
    <rPh sb="19" eb="25">
      <t>ニュウサツセツメイショナド</t>
    </rPh>
    <rPh sb="26" eb="27">
      <t>カン</t>
    </rPh>
    <rPh sb="30" eb="32">
      <t>タイワ</t>
    </rPh>
    <rPh sb="34" eb="36">
      <t>カクニン</t>
    </rPh>
    <rPh sb="37" eb="39">
      <t>キボウ</t>
    </rPh>
    <rPh sb="41" eb="43">
      <t>ジコウ</t>
    </rPh>
    <rPh sb="48" eb="50">
      <t>カキ</t>
    </rPh>
    <rPh sb="54" eb="56">
      <t>テイシュツ</t>
    </rPh>
    <phoneticPr fontId="28"/>
  </si>
  <si>
    <t>受付グループ名</t>
    <rPh sb="0" eb="2">
      <t>ウケツケ</t>
    </rPh>
    <rPh sb="6" eb="7">
      <t>メイ</t>
    </rPh>
    <phoneticPr fontId="28"/>
  </si>
  <si>
    <t>電子メール</t>
    <rPh sb="0" eb="2">
      <t>デンシ</t>
    </rPh>
    <phoneticPr fontId="28"/>
  </si>
  <si>
    <t>①　焼却施設</t>
    <rPh sb="2" eb="6">
      <t>ショウキャクシセツ</t>
    </rPh>
    <phoneticPr fontId="28"/>
  </si>
  <si>
    <t>１　焼却施設運営業務委託料</t>
    <rPh sb="2" eb="6">
      <t>ショウキャクシセツ</t>
    </rPh>
    <rPh sb="6" eb="10">
      <t>ウンエイギョウム</t>
    </rPh>
    <rPh sb="10" eb="13">
      <t>イタクリョウ</t>
    </rPh>
    <phoneticPr fontId="28"/>
  </si>
  <si>
    <t>固定費</t>
    <rPh sb="0" eb="3">
      <t>コテイヒ</t>
    </rPh>
    <phoneticPr fontId="28"/>
  </si>
  <si>
    <t>入札価格参考資料（市のライフサイクルコスト）</t>
    <rPh sb="0" eb="2">
      <t>ニュウサツ</t>
    </rPh>
    <rPh sb="2" eb="4">
      <t>カカク</t>
    </rPh>
    <rPh sb="4" eb="6">
      <t>サンコウ</t>
    </rPh>
    <rPh sb="6" eb="8">
      <t>シリョウ</t>
    </rPh>
    <rPh sb="9" eb="10">
      <t>シ</t>
    </rPh>
    <phoneticPr fontId="28"/>
  </si>
  <si>
    <t>①　焼却施設運営業務委託料</t>
    <rPh sb="2" eb="6">
      <t>ショウキャクシセツ</t>
    </rPh>
    <rPh sb="6" eb="12">
      <t>ウンエイギョウムイタク</t>
    </rPh>
    <rPh sb="12" eb="13">
      <t>リョウ</t>
    </rPh>
    <phoneticPr fontId="28"/>
  </si>
  <si>
    <t>市の事業者への支払額（=１+２）</t>
    <rPh sb="0" eb="1">
      <t>シ</t>
    </rPh>
    <rPh sb="2" eb="5">
      <t>ジギョウシャ</t>
    </rPh>
    <rPh sb="7" eb="9">
      <t>シハライ</t>
    </rPh>
    <rPh sb="9" eb="10">
      <t>ガク</t>
    </rPh>
    <phoneticPr fontId="28"/>
  </si>
  <si>
    <t>令和28年度</t>
    <rPh sb="0" eb="2">
      <t>レイワ</t>
    </rPh>
    <rPh sb="4" eb="6">
      <t>ネンド</t>
    </rPh>
    <phoneticPr fontId="28"/>
  </si>
  <si>
    <t>令和29年度</t>
    <rPh sb="0" eb="2">
      <t>レイワ</t>
    </rPh>
    <rPh sb="4" eb="6">
      <t>ネンド</t>
    </rPh>
    <phoneticPr fontId="28"/>
  </si>
  <si>
    <t>令和30年度</t>
    <rPh sb="0" eb="2">
      <t>レイワ</t>
    </rPh>
    <rPh sb="4" eb="6">
      <t>ネンド</t>
    </rPh>
    <phoneticPr fontId="28"/>
  </si>
  <si>
    <t>令和31年度</t>
    <rPh sb="0" eb="2">
      <t>レイワ</t>
    </rPh>
    <rPh sb="4" eb="6">
      <t>ネンド</t>
    </rPh>
    <phoneticPr fontId="28"/>
  </si>
  <si>
    <t>硫黄酸化物</t>
    <rPh sb="0" eb="2">
      <t>イオウ</t>
    </rPh>
    <phoneticPr fontId="28"/>
  </si>
  <si>
    <t>1時間平均値が基準値を超過した場合、焼却施設の監視を強化し改善策の検討を開始し、必要に応じ改善策を実施する。</t>
    <phoneticPr fontId="28"/>
  </si>
  <si>
    <t>定期ﾊﾞｯﾁ計測ﾃﾞｰﾀが左記の基準を超過した場合、焼却施設の監視を強化し改善策の検討を開始する。また、直ちに追加計測を実施する。</t>
    <phoneticPr fontId="28"/>
  </si>
  <si>
    <t>様式第16号-3-1（別紙１）</t>
    <rPh sb="0" eb="2">
      <t>ヨウシキ</t>
    </rPh>
    <rPh sb="2" eb="3">
      <t>ダイ</t>
    </rPh>
    <rPh sb="5" eb="6">
      <t>ゴウ</t>
    </rPh>
    <rPh sb="11" eb="13">
      <t>ベッシ</t>
    </rPh>
    <phoneticPr fontId="28"/>
  </si>
  <si>
    <t>R12</t>
    <phoneticPr fontId="28"/>
  </si>
  <si>
    <t>R13</t>
    <phoneticPr fontId="28"/>
  </si>
  <si>
    <t>R28</t>
  </si>
  <si>
    <t>R29</t>
  </si>
  <si>
    <t>R30</t>
  </si>
  <si>
    <t>R31</t>
    <phoneticPr fontId="28"/>
  </si>
  <si>
    <t>様式第16号-3-1（別紙２）</t>
    <rPh sb="0" eb="2">
      <t>ヨウシキ</t>
    </rPh>
    <rPh sb="2" eb="3">
      <t>ダイ</t>
    </rPh>
    <rPh sb="5" eb="6">
      <t>ゴウ</t>
    </rPh>
    <rPh sb="11" eb="13">
      <t>ベッシ</t>
    </rPh>
    <phoneticPr fontId="28"/>
  </si>
  <si>
    <t>二酸化炭素排出量</t>
    <rPh sb="0" eb="3">
      <t>ニサンカ</t>
    </rPh>
    <rPh sb="3" eb="5">
      <t>タンソ</t>
    </rPh>
    <rPh sb="5" eb="7">
      <t>ハイシュツ</t>
    </rPh>
    <rPh sb="7" eb="8">
      <t>リョウ</t>
    </rPh>
    <phoneticPr fontId="102"/>
  </si>
  <si>
    <t>項　目</t>
    <rPh sb="0" eb="1">
      <t>コウ</t>
    </rPh>
    <rPh sb="2" eb="3">
      <t>メ</t>
    </rPh>
    <phoneticPr fontId="102"/>
  </si>
  <si>
    <t>単位</t>
    <rPh sb="0" eb="2">
      <t>タンイ</t>
    </rPh>
    <phoneticPr fontId="102"/>
  </si>
  <si>
    <t>数値</t>
    <rPh sb="0" eb="2">
      <t>スウチ</t>
    </rPh>
    <phoneticPr fontId="102"/>
  </si>
  <si>
    <t>備考</t>
    <rPh sb="0" eb="2">
      <t>ビコウ</t>
    </rPh>
    <phoneticPr fontId="102"/>
  </si>
  <si>
    <t>交付率</t>
    <rPh sb="0" eb="2">
      <t>コウフ</t>
    </rPh>
    <rPh sb="2" eb="3">
      <t>リツ</t>
    </rPh>
    <phoneticPr fontId="102"/>
  </si>
  <si>
    <t>－</t>
    <phoneticPr fontId="102"/>
  </si>
  <si>
    <t>1/2</t>
    <phoneticPr fontId="102"/>
  </si>
  <si>
    <t>処理能力</t>
    <rPh sb="0" eb="2">
      <t>ショリ</t>
    </rPh>
    <rPh sb="2" eb="4">
      <t>ノウリョク</t>
    </rPh>
    <phoneticPr fontId="102"/>
  </si>
  <si>
    <t>t/日</t>
    <rPh sb="2" eb="3">
      <t>ニチ</t>
    </rPh>
    <phoneticPr fontId="102"/>
  </si>
  <si>
    <t>処理方式</t>
    <rPh sb="0" eb="2">
      <t>ショリ</t>
    </rPh>
    <rPh sb="2" eb="4">
      <t>ホウシキ</t>
    </rPh>
    <phoneticPr fontId="102"/>
  </si>
  <si>
    <t>ストーカ式</t>
    <rPh sb="4" eb="5">
      <t>シキ</t>
    </rPh>
    <phoneticPr fontId="102"/>
  </si>
  <si>
    <t>施設の稼働に伴う二酸化炭素排出量の計算</t>
    <rPh sb="0" eb="2">
      <t>シセツ</t>
    </rPh>
    <rPh sb="3" eb="5">
      <t>カドウ</t>
    </rPh>
    <rPh sb="6" eb="7">
      <t>トモナ</t>
    </rPh>
    <rPh sb="8" eb="11">
      <t>ニサンカ</t>
    </rPh>
    <rPh sb="11" eb="13">
      <t>タンソ</t>
    </rPh>
    <rPh sb="13" eb="15">
      <t>ハイシュツ</t>
    </rPh>
    <rPh sb="15" eb="16">
      <t>リョウ</t>
    </rPh>
    <rPh sb="17" eb="19">
      <t>ケイサン</t>
    </rPh>
    <phoneticPr fontId="102"/>
  </si>
  <si>
    <t>年間ごみ処理量</t>
    <rPh sb="0" eb="2">
      <t>ネンカン</t>
    </rPh>
    <rPh sb="4" eb="6">
      <t>ショリ</t>
    </rPh>
    <rPh sb="6" eb="7">
      <t>リョウ</t>
    </rPh>
    <phoneticPr fontId="102"/>
  </si>
  <si>
    <t>t/年</t>
    <rPh sb="2" eb="3">
      <t>ネン</t>
    </rPh>
    <phoneticPr fontId="102"/>
  </si>
  <si>
    <t>燃料</t>
    <rPh sb="0" eb="2">
      <t>ネンリョウ</t>
    </rPh>
    <phoneticPr fontId="102"/>
  </si>
  <si>
    <t>灯油</t>
    <rPh sb="0" eb="2">
      <t>トウユ</t>
    </rPh>
    <phoneticPr fontId="102"/>
  </si>
  <si>
    <t>kL/年</t>
    <rPh sb="3" eb="4">
      <t>ネン</t>
    </rPh>
    <phoneticPr fontId="102"/>
  </si>
  <si>
    <t>年間使用量を入力</t>
    <rPh sb="2" eb="4">
      <t>シヨウ</t>
    </rPh>
    <rPh sb="4" eb="5">
      <t>リョウ</t>
    </rPh>
    <phoneticPr fontId="102"/>
  </si>
  <si>
    <t>A重油</t>
    <rPh sb="1" eb="3">
      <t>ジュウユ</t>
    </rPh>
    <phoneticPr fontId="102"/>
  </si>
  <si>
    <t>軽油</t>
    <rPh sb="0" eb="2">
      <t>ケイユ</t>
    </rPh>
    <phoneticPr fontId="102"/>
  </si>
  <si>
    <t>都市ガス</t>
    <rPh sb="0" eb="2">
      <t>トシ</t>
    </rPh>
    <phoneticPr fontId="102"/>
  </si>
  <si>
    <t>㎥/年</t>
    <rPh sb="2" eb="3">
      <t>ネン</t>
    </rPh>
    <phoneticPr fontId="102"/>
  </si>
  <si>
    <t>電力</t>
    <rPh sb="0" eb="2">
      <t>デンリョク</t>
    </rPh>
    <phoneticPr fontId="102"/>
  </si>
  <si>
    <t>買電量</t>
    <rPh sb="0" eb="3">
      <t>カイデンリョウ</t>
    </rPh>
    <phoneticPr fontId="102"/>
  </si>
  <si>
    <t>kWh/年</t>
    <rPh sb="4" eb="5">
      <t>ネン</t>
    </rPh>
    <phoneticPr fontId="102"/>
  </si>
  <si>
    <t>提案値を入力</t>
    <rPh sb="0" eb="2">
      <t>テイアン</t>
    </rPh>
    <rPh sb="2" eb="3">
      <t>アタイ</t>
    </rPh>
    <phoneticPr fontId="102"/>
  </si>
  <si>
    <t>売電量</t>
    <rPh sb="0" eb="2">
      <t>バイデン</t>
    </rPh>
    <rPh sb="2" eb="3">
      <t>リョウ</t>
    </rPh>
    <phoneticPr fontId="102"/>
  </si>
  <si>
    <t>外部へ
熱供給</t>
    <rPh sb="0" eb="2">
      <t>ガイブ</t>
    </rPh>
    <rPh sb="4" eb="5">
      <t>ネツ</t>
    </rPh>
    <rPh sb="5" eb="7">
      <t>キョウキュウ</t>
    </rPh>
    <phoneticPr fontId="102"/>
  </si>
  <si>
    <t>GJ/年</t>
    <rPh sb="3" eb="4">
      <t>ネン</t>
    </rPh>
    <phoneticPr fontId="102"/>
  </si>
  <si>
    <t>外部へ
電気供給</t>
    <rPh sb="0" eb="2">
      <t>ガイブ</t>
    </rPh>
    <rPh sb="4" eb="6">
      <t>デンキ</t>
    </rPh>
    <rPh sb="6" eb="8">
      <t>キョウキュウ</t>
    </rPh>
    <phoneticPr fontId="102"/>
  </si>
  <si>
    <t>排出係数</t>
    <rPh sb="0" eb="4">
      <t>ハイシュツケイスウ</t>
    </rPh>
    <phoneticPr fontId="102"/>
  </si>
  <si>
    <r>
      <t>t-CO</t>
    </r>
    <r>
      <rPr>
        <vertAlign val="subscript"/>
        <sz val="11"/>
        <rFont val="ＭＳ Ｐゴシック"/>
        <family val="3"/>
        <charset val="128"/>
      </rPr>
      <t>2</t>
    </r>
    <r>
      <rPr>
        <sz val="11"/>
        <rFont val="ＭＳ Ｐゴシック"/>
        <family val="3"/>
        <charset val="128"/>
      </rPr>
      <t>/kL</t>
    </r>
    <phoneticPr fontId="102"/>
  </si>
  <si>
    <t>廃棄物処理部門における温室効果ガス排出抑制等指針より　P11</t>
    <rPh sb="0" eb="3">
      <t>ハイキブツ</t>
    </rPh>
    <rPh sb="3" eb="5">
      <t>ショリ</t>
    </rPh>
    <rPh sb="5" eb="7">
      <t>ブモン</t>
    </rPh>
    <rPh sb="11" eb="13">
      <t>オンシツ</t>
    </rPh>
    <rPh sb="13" eb="15">
      <t>コウカ</t>
    </rPh>
    <rPh sb="17" eb="19">
      <t>ハイシュツ</t>
    </rPh>
    <rPh sb="19" eb="21">
      <t>ヨクセイ</t>
    </rPh>
    <rPh sb="21" eb="22">
      <t>ナド</t>
    </rPh>
    <rPh sb="22" eb="24">
      <t>シシン</t>
    </rPh>
    <phoneticPr fontId="102"/>
  </si>
  <si>
    <t>廃棄物処理部門における温室効果ガス排出抑制等指針より　P11</t>
  </si>
  <si>
    <t>廃棄物処理部門における温室効果ガス排出抑制等指針より　P11</t>
    <phoneticPr fontId="28"/>
  </si>
  <si>
    <r>
      <t>t-CO</t>
    </r>
    <r>
      <rPr>
        <vertAlign val="subscript"/>
        <sz val="11"/>
        <rFont val="ＭＳ Ｐゴシック"/>
        <family val="3"/>
        <charset val="128"/>
      </rPr>
      <t>2</t>
    </r>
    <r>
      <rPr>
        <sz val="11"/>
        <rFont val="ＭＳ Ｐゴシック"/>
        <family val="3"/>
        <charset val="128"/>
      </rPr>
      <t>/N㎥</t>
    </r>
    <phoneticPr fontId="102"/>
  </si>
  <si>
    <t>電気</t>
    <rPh sb="0" eb="2">
      <t>デンキ</t>
    </rPh>
    <phoneticPr fontId="102"/>
  </si>
  <si>
    <r>
      <t>t-CO</t>
    </r>
    <r>
      <rPr>
        <vertAlign val="subscript"/>
        <sz val="11"/>
        <rFont val="ＭＳ Ｐゴシック"/>
        <family val="3"/>
        <charset val="128"/>
      </rPr>
      <t>2</t>
    </r>
    <r>
      <rPr>
        <sz val="11"/>
        <rFont val="ＭＳ Ｐゴシック"/>
        <family val="3"/>
        <charset val="128"/>
      </rPr>
      <t>/kWh</t>
    </r>
    <phoneticPr fontId="102"/>
  </si>
  <si>
    <t>熱供給</t>
    <rPh sb="0" eb="1">
      <t>ネツ</t>
    </rPh>
    <rPh sb="1" eb="3">
      <t>キョウキュウ</t>
    </rPh>
    <phoneticPr fontId="102"/>
  </si>
  <si>
    <r>
      <t>t-CO</t>
    </r>
    <r>
      <rPr>
        <vertAlign val="subscript"/>
        <sz val="11"/>
        <rFont val="ＭＳ Ｐゴシック"/>
        <family val="3"/>
        <charset val="128"/>
      </rPr>
      <t>2</t>
    </r>
    <r>
      <rPr>
        <sz val="11"/>
        <rFont val="ＭＳ Ｐゴシック"/>
        <family val="3"/>
        <charset val="128"/>
      </rPr>
      <t>/GJ</t>
    </r>
    <phoneticPr fontId="102"/>
  </si>
  <si>
    <t>エネルギー起源CO2排出量</t>
    <rPh sb="5" eb="7">
      <t>キゲン</t>
    </rPh>
    <rPh sb="10" eb="12">
      <t>ハイシュツ</t>
    </rPh>
    <rPh sb="12" eb="13">
      <t>リョウ</t>
    </rPh>
    <phoneticPr fontId="102"/>
  </si>
  <si>
    <r>
      <t>t-CO</t>
    </r>
    <r>
      <rPr>
        <vertAlign val="subscript"/>
        <sz val="11"/>
        <rFont val="ＭＳ Ｐゴシック"/>
        <family val="3"/>
        <charset val="128"/>
      </rPr>
      <t>2</t>
    </r>
    <r>
      <rPr>
        <sz val="11"/>
        <rFont val="ＭＳ Ｐゴシック"/>
        <family val="3"/>
        <charset val="128"/>
      </rPr>
      <t>/年</t>
    </r>
    <rPh sb="6" eb="7">
      <t>ネン</t>
    </rPh>
    <phoneticPr fontId="102"/>
  </si>
  <si>
    <t>自動計算</t>
    <rPh sb="0" eb="2">
      <t>ジドウ</t>
    </rPh>
    <rPh sb="2" eb="4">
      <t>ケイサン</t>
    </rPh>
    <phoneticPr fontId="102"/>
  </si>
  <si>
    <t>自動計算</t>
  </si>
  <si>
    <t>計</t>
    <rPh sb="0" eb="1">
      <t>ケイ</t>
    </rPh>
    <phoneticPr fontId="102"/>
  </si>
  <si>
    <t>熱回収削減量</t>
    <rPh sb="0" eb="1">
      <t>ネツ</t>
    </rPh>
    <rPh sb="1" eb="3">
      <t>カイシュウ</t>
    </rPh>
    <rPh sb="3" eb="5">
      <t>サクゲン</t>
    </rPh>
    <rPh sb="5" eb="6">
      <t>リョウ</t>
    </rPh>
    <phoneticPr fontId="102"/>
  </si>
  <si>
    <t>電気売電</t>
    <rPh sb="0" eb="2">
      <t>デンキ</t>
    </rPh>
    <rPh sb="2" eb="4">
      <t>バイデン</t>
    </rPh>
    <phoneticPr fontId="102"/>
  </si>
  <si>
    <t>電気供給</t>
    <rPh sb="0" eb="2">
      <t>デンキ</t>
    </rPh>
    <rPh sb="2" eb="4">
      <t>キョウキュウ</t>
    </rPh>
    <phoneticPr fontId="102"/>
  </si>
  <si>
    <t>排出実績値</t>
    <rPh sb="0" eb="2">
      <t>ハイシュツ</t>
    </rPh>
    <rPh sb="2" eb="4">
      <t>ジッセキ</t>
    </rPh>
    <rPh sb="4" eb="5">
      <t>チ</t>
    </rPh>
    <phoneticPr fontId="102"/>
  </si>
  <si>
    <t>ごみ1tあたりのCO2排出量</t>
    <phoneticPr fontId="102"/>
  </si>
  <si>
    <r>
      <t>kg-CO</t>
    </r>
    <r>
      <rPr>
        <vertAlign val="subscript"/>
        <sz val="11"/>
        <rFont val="ＭＳ Ｐゴシック"/>
        <family val="3"/>
        <charset val="128"/>
      </rPr>
      <t>2</t>
    </r>
    <r>
      <rPr>
        <sz val="11"/>
        <rFont val="ＭＳ Ｐゴシック"/>
        <family val="3"/>
        <charset val="128"/>
      </rPr>
      <t>/ｔ-焼却ごみ</t>
    </r>
    <rPh sb="9" eb="11">
      <t>ショウキャク</t>
    </rPh>
    <phoneticPr fontId="102"/>
  </si>
  <si>
    <t>CO2排出量の基準</t>
    <phoneticPr fontId="28"/>
  </si>
  <si>
    <t>自動計算</t>
    <phoneticPr fontId="102"/>
  </si>
  <si>
    <t>適合状況判定</t>
    <rPh sb="0" eb="2">
      <t>テキゴウ</t>
    </rPh>
    <rPh sb="2" eb="4">
      <t>ジョウキョウ</t>
    </rPh>
    <rPh sb="4" eb="6">
      <t>ハンテイ</t>
    </rPh>
    <phoneticPr fontId="102"/>
  </si>
  <si>
    <t>様式第16号-3-1（別紙3）</t>
    <rPh sb="5" eb="6">
      <t>ゴウ</t>
    </rPh>
    <rPh sb="11" eb="13">
      <t>ベッシ</t>
    </rPh>
    <phoneticPr fontId="28"/>
  </si>
  <si>
    <t>※1　算定根拠は添付資料に添付すること。</t>
    <rPh sb="3" eb="5">
      <t>サンテイ</t>
    </rPh>
    <rPh sb="5" eb="7">
      <t>コンキョ</t>
    </rPh>
    <rPh sb="8" eb="10">
      <t>テンプ</t>
    </rPh>
    <rPh sb="10" eb="12">
      <t>シリョウ</t>
    </rPh>
    <rPh sb="13" eb="15">
      <t>テンプ</t>
    </rPh>
    <phoneticPr fontId="102"/>
  </si>
  <si>
    <t>※2　管理棟、計量棟、外構等を含めた計算とすること。</t>
    <rPh sb="3" eb="6">
      <t>カンリトウ</t>
    </rPh>
    <rPh sb="7" eb="9">
      <t>ケイリョウ</t>
    </rPh>
    <rPh sb="9" eb="10">
      <t>トウ</t>
    </rPh>
    <rPh sb="11" eb="13">
      <t>ガイコウ</t>
    </rPh>
    <rPh sb="13" eb="14">
      <t>トウ</t>
    </rPh>
    <rPh sb="15" eb="16">
      <t>フク</t>
    </rPh>
    <rPh sb="18" eb="20">
      <t>ケイサン</t>
    </rPh>
    <phoneticPr fontId="102"/>
  </si>
  <si>
    <t>様式第16号-5-2（別紙1）</t>
    <rPh sb="11" eb="13">
      <t>ベッシ</t>
    </rPh>
    <phoneticPr fontId="28"/>
  </si>
  <si>
    <t>焼却施設</t>
    <rPh sb="0" eb="2">
      <t>ショウキャク</t>
    </rPh>
    <rPh sb="2" eb="4">
      <t>シセツ</t>
    </rPh>
    <phoneticPr fontId="28"/>
  </si>
  <si>
    <t>令和
28年度</t>
    <rPh sb="0" eb="2">
      <t>レイワ</t>
    </rPh>
    <rPh sb="5" eb="7">
      <t>ネンド</t>
    </rPh>
    <phoneticPr fontId="28"/>
  </si>
  <si>
    <t>令和
29年度</t>
    <rPh sb="0" eb="2">
      <t>レイワ</t>
    </rPh>
    <rPh sb="5" eb="7">
      <t>ネンド</t>
    </rPh>
    <phoneticPr fontId="28"/>
  </si>
  <si>
    <t>令和
30年度</t>
    <rPh sb="0" eb="2">
      <t>レイワ</t>
    </rPh>
    <rPh sb="5" eb="7">
      <t>ネンド</t>
    </rPh>
    <phoneticPr fontId="28"/>
  </si>
  <si>
    <t>令和
31年度</t>
    <rPh sb="0" eb="2">
      <t>レイワ</t>
    </rPh>
    <rPh sb="5" eb="7">
      <t>ネンド</t>
    </rPh>
    <phoneticPr fontId="28"/>
  </si>
  <si>
    <t>焼却施設及び粗大ごみ処理施設共通</t>
    <rPh sb="0" eb="4">
      <t>ショウキャクシセツ</t>
    </rPh>
    <rPh sb="4" eb="5">
      <t>オヨ</t>
    </rPh>
    <rPh sb="6" eb="8">
      <t>ソダイ</t>
    </rPh>
    <rPh sb="10" eb="14">
      <t>ショリシセツ</t>
    </rPh>
    <rPh sb="14" eb="16">
      <t>キョウツウ</t>
    </rPh>
    <phoneticPr fontId="28"/>
  </si>
  <si>
    <t>　　　5．整備スケジュール欄は、該当する年度に○印をつけ、各年度の維持補修費の合計金額を維持補修費欄に記入すること。なお、維持補修費は、様式第16号-6-2（別紙3）との整合に留意すること。</t>
    <rPh sb="5" eb="7">
      <t>セイビ</t>
    </rPh>
    <rPh sb="13" eb="14">
      <t>ラン</t>
    </rPh>
    <rPh sb="16" eb="18">
      <t>ガイトウ</t>
    </rPh>
    <rPh sb="20" eb="22">
      <t>ネンド</t>
    </rPh>
    <rPh sb="24" eb="25">
      <t>ジルシ</t>
    </rPh>
    <rPh sb="29" eb="32">
      <t>カクネンド</t>
    </rPh>
    <rPh sb="33" eb="35">
      <t>イジ</t>
    </rPh>
    <rPh sb="35" eb="37">
      <t>ホシュウ</t>
    </rPh>
    <rPh sb="37" eb="38">
      <t>ヒ</t>
    </rPh>
    <rPh sb="39" eb="41">
      <t>ゴウケイ</t>
    </rPh>
    <rPh sb="41" eb="43">
      <t>キンガク</t>
    </rPh>
    <rPh sb="44" eb="46">
      <t>イジ</t>
    </rPh>
    <rPh sb="46" eb="48">
      <t>ホシュウ</t>
    </rPh>
    <rPh sb="48" eb="49">
      <t>ヒ</t>
    </rPh>
    <rPh sb="49" eb="50">
      <t>ラン</t>
    </rPh>
    <rPh sb="51" eb="53">
      <t>キニュウ</t>
    </rPh>
    <rPh sb="61" eb="63">
      <t>イジ</t>
    </rPh>
    <rPh sb="63" eb="65">
      <t>ホシュウ</t>
    </rPh>
    <rPh sb="65" eb="66">
      <t>ヒ</t>
    </rPh>
    <rPh sb="68" eb="70">
      <t>ヨウシキ</t>
    </rPh>
    <rPh sb="70" eb="71">
      <t>ダイ</t>
    </rPh>
    <rPh sb="73" eb="74">
      <t>ゴウ</t>
    </rPh>
    <rPh sb="79" eb="81">
      <t>ベッシ</t>
    </rPh>
    <rPh sb="85" eb="87">
      <t>セイゴウ</t>
    </rPh>
    <rPh sb="88" eb="90">
      <t>リュウイ</t>
    </rPh>
    <phoneticPr fontId="28"/>
  </si>
  <si>
    <t>様式第16号-6-1（別紙1）</t>
    <rPh sb="11" eb="13">
      <t>ベッシ</t>
    </rPh>
    <phoneticPr fontId="28"/>
  </si>
  <si>
    <t>２．焼却施設</t>
    <rPh sb="2" eb="4">
      <t>ショウキャク</t>
    </rPh>
    <rPh sb="4" eb="6">
      <t>シセツ</t>
    </rPh>
    <phoneticPr fontId="28"/>
  </si>
  <si>
    <t>※1 兼務等がある場合や運転期間中に人数を変更する計画の場合、予備要員を配置する場合等は、明確に記載すること。</t>
    <phoneticPr fontId="28"/>
  </si>
  <si>
    <t>焼却施設運営業務委託料Ａ</t>
    <rPh sb="0" eb="4">
      <t>ショウキャクシセツ</t>
    </rPh>
    <rPh sb="4" eb="6">
      <t>ウンエイ</t>
    </rPh>
    <rPh sb="6" eb="8">
      <t>ギョウム</t>
    </rPh>
    <rPh sb="8" eb="11">
      <t>イタクリョウ</t>
    </rPh>
    <phoneticPr fontId="28"/>
  </si>
  <si>
    <t>補修費</t>
    <rPh sb="0" eb="3">
      <t>ホシュウヒ</t>
    </rPh>
    <phoneticPr fontId="28"/>
  </si>
  <si>
    <t>焼却施設運営業務委託料Ｂ</t>
    <rPh sb="0" eb="4">
      <t>ショウキャクシセツ</t>
    </rPh>
    <rPh sb="4" eb="6">
      <t>ウンエイ</t>
    </rPh>
    <rPh sb="6" eb="8">
      <t>ギョウム</t>
    </rPh>
    <rPh sb="8" eb="11">
      <t>イタクリョウ</t>
    </rPh>
    <phoneticPr fontId="28"/>
  </si>
  <si>
    <t>※合計欄は印刷範囲外とする</t>
    <rPh sb="1" eb="3">
      <t>ゴウケイ</t>
    </rPh>
    <rPh sb="3" eb="4">
      <t>ラン</t>
    </rPh>
    <rPh sb="5" eb="7">
      <t>インサツ</t>
    </rPh>
    <rPh sb="7" eb="9">
      <t>ハンイ</t>
    </rPh>
    <rPh sb="9" eb="10">
      <t>ガイ</t>
    </rPh>
    <phoneticPr fontId="28"/>
  </si>
  <si>
    <t>改定指標（提案）</t>
    <rPh sb="0" eb="2">
      <t>カイテイ</t>
    </rPh>
    <rPh sb="2" eb="4">
      <t>シヒョウ</t>
    </rPh>
    <rPh sb="5" eb="7">
      <t>テイアン</t>
    </rPh>
    <phoneticPr fontId="28"/>
  </si>
  <si>
    <t>令和12年度</t>
    <rPh sb="4" eb="6">
      <t>ネンド</t>
    </rPh>
    <phoneticPr fontId="28"/>
  </si>
  <si>
    <t>令和13年度</t>
    <rPh sb="4" eb="6">
      <t>ネンド</t>
    </rPh>
    <phoneticPr fontId="28"/>
  </si>
  <si>
    <t>令和14年度</t>
    <rPh sb="4" eb="6">
      <t>ネンド</t>
    </rPh>
    <phoneticPr fontId="28"/>
  </si>
  <si>
    <t>令和15年度</t>
    <rPh sb="4" eb="6">
      <t>ネンド</t>
    </rPh>
    <phoneticPr fontId="28"/>
  </si>
  <si>
    <t>令和16年度</t>
    <rPh sb="4" eb="6">
      <t>ネンド</t>
    </rPh>
    <phoneticPr fontId="28"/>
  </si>
  <si>
    <t>令和17年度</t>
    <rPh sb="4" eb="6">
      <t>ネンド</t>
    </rPh>
    <phoneticPr fontId="28"/>
  </si>
  <si>
    <t>令和18年度</t>
    <rPh sb="4" eb="6">
      <t>ネンド</t>
    </rPh>
    <phoneticPr fontId="28"/>
  </si>
  <si>
    <t>令和19年度</t>
    <rPh sb="4" eb="6">
      <t>ネンド</t>
    </rPh>
    <phoneticPr fontId="28"/>
  </si>
  <si>
    <t>令和20年度</t>
    <rPh sb="4" eb="6">
      <t>ネンド</t>
    </rPh>
    <phoneticPr fontId="28"/>
  </si>
  <si>
    <t>令和21年度</t>
    <rPh sb="4" eb="6">
      <t>ネンド</t>
    </rPh>
    <phoneticPr fontId="28"/>
  </si>
  <si>
    <t>令和22年度</t>
    <rPh sb="4" eb="6">
      <t>ネンド</t>
    </rPh>
    <phoneticPr fontId="28"/>
  </si>
  <si>
    <t>令和23年度</t>
    <rPh sb="4" eb="6">
      <t>ネンド</t>
    </rPh>
    <phoneticPr fontId="28"/>
  </si>
  <si>
    <t>令和24年度</t>
    <rPh sb="4" eb="6">
      <t>ネンド</t>
    </rPh>
    <phoneticPr fontId="28"/>
  </si>
  <si>
    <t>令和25年度</t>
    <rPh sb="4" eb="6">
      <t>ネンド</t>
    </rPh>
    <phoneticPr fontId="28"/>
  </si>
  <si>
    <t>令和26年度</t>
    <rPh sb="4" eb="6">
      <t>ネンド</t>
    </rPh>
    <phoneticPr fontId="28"/>
  </si>
  <si>
    <t>令和27年度</t>
    <rPh sb="4" eb="6">
      <t>ネンド</t>
    </rPh>
    <phoneticPr fontId="28"/>
  </si>
  <si>
    <t>令和28年度</t>
    <rPh sb="4" eb="6">
      <t>ネンド</t>
    </rPh>
    <phoneticPr fontId="28"/>
  </si>
  <si>
    <t>令和29年度</t>
    <rPh sb="4" eb="6">
      <t>ネンド</t>
    </rPh>
    <phoneticPr fontId="28"/>
  </si>
  <si>
    <t>令和30年度</t>
    <rPh sb="4" eb="6">
      <t>ネンド</t>
    </rPh>
    <phoneticPr fontId="28"/>
  </si>
  <si>
    <t>令和31年度</t>
    <rPh sb="4" eb="6">
      <t>ネンド</t>
    </rPh>
    <phoneticPr fontId="28"/>
  </si>
  <si>
    <t>d</t>
    <phoneticPr fontId="28"/>
  </si>
  <si>
    <t>建築設備保守費、清掃、環境整備費等</t>
    <rPh sb="0" eb="2">
      <t>ケンチク</t>
    </rPh>
    <rPh sb="2" eb="4">
      <t>セツビ</t>
    </rPh>
    <rPh sb="4" eb="6">
      <t>ホシュ</t>
    </rPh>
    <rPh sb="6" eb="7">
      <t>ヒ</t>
    </rPh>
    <rPh sb="8" eb="10">
      <t>セイソウ</t>
    </rPh>
    <rPh sb="11" eb="13">
      <t>カンキョウ</t>
    </rPh>
    <rPh sb="13" eb="15">
      <t>セイビ</t>
    </rPh>
    <rPh sb="15" eb="16">
      <t>ヒ</t>
    </rPh>
    <rPh sb="16" eb="17">
      <t>トウ</t>
    </rPh>
    <phoneticPr fontId="28"/>
  </si>
  <si>
    <t>e</t>
    <phoneticPr fontId="28"/>
  </si>
  <si>
    <t>f</t>
    <phoneticPr fontId="28"/>
  </si>
  <si>
    <t>g</t>
    <phoneticPr fontId="28"/>
  </si>
  <si>
    <t>h</t>
    <phoneticPr fontId="28"/>
  </si>
  <si>
    <t>A3判・横（A4判に折込み）で作成すること。</t>
  </si>
  <si>
    <t>本様式を印刷する場合には、Z列の合計欄は印刷範囲外とし、紙面に表示させないよう留意すること。</t>
    <rPh sb="0" eb="1">
      <t>ホン</t>
    </rPh>
    <rPh sb="1" eb="3">
      <t>ヨウシキ</t>
    </rPh>
    <rPh sb="4" eb="6">
      <t>インサツ</t>
    </rPh>
    <rPh sb="8" eb="10">
      <t>バアイ</t>
    </rPh>
    <rPh sb="14" eb="15">
      <t>レツ</t>
    </rPh>
    <rPh sb="16" eb="18">
      <t>ゴウケイ</t>
    </rPh>
    <rPh sb="18" eb="19">
      <t>ラン</t>
    </rPh>
    <rPh sb="20" eb="22">
      <t>インサツ</t>
    </rPh>
    <rPh sb="22" eb="24">
      <t>ハンイ</t>
    </rPh>
    <rPh sb="24" eb="25">
      <t>ガイ</t>
    </rPh>
    <rPh sb="28" eb="30">
      <t>シメン</t>
    </rPh>
    <rPh sb="31" eb="33">
      <t>ヒョウジ</t>
    </rPh>
    <rPh sb="39" eb="41">
      <t>リュウイ</t>
    </rPh>
    <phoneticPr fontId="28"/>
  </si>
  <si>
    <t>※6</t>
    <phoneticPr fontId="28"/>
  </si>
  <si>
    <t>※7</t>
    <phoneticPr fontId="28"/>
  </si>
  <si>
    <t>様式第16号-6-2（別紙2）</t>
    <rPh sb="11" eb="13">
      <t>ベッシ</t>
    </rPh>
    <phoneticPr fontId="28"/>
  </si>
  <si>
    <t>事務費（旅費、消耗品、印刷、使用料等）</t>
    <rPh sb="0" eb="3">
      <t>ジムヒ</t>
    </rPh>
    <rPh sb="4" eb="6">
      <t>リョヒ</t>
    </rPh>
    <rPh sb="7" eb="9">
      <t>ショウモウ</t>
    </rPh>
    <rPh sb="9" eb="10">
      <t>ヒン</t>
    </rPh>
    <rPh sb="11" eb="13">
      <t>インサツ</t>
    </rPh>
    <rPh sb="14" eb="16">
      <t>シヨウ</t>
    </rPh>
    <rPh sb="16" eb="17">
      <t>リョウ</t>
    </rPh>
    <rPh sb="17" eb="18">
      <t>ナド</t>
    </rPh>
    <phoneticPr fontId="28"/>
  </si>
  <si>
    <t>負担金等（負担金、公課費及び税金等）</t>
    <phoneticPr fontId="28"/>
  </si>
  <si>
    <t>保険等</t>
    <rPh sb="0" eb="2">
      <t>ホケン</t>
    </rPh>
    <rPh sb="2" eb="3">
      <t>トウ</t>
    </rPh>
    <phoneticPr fontId="28"/>
  </si>
  <si>
    <t>油脂類等</t>
    <rPh sb="0" eb="3">
      <t>ユシルイ</t>
    </rPh>
    <rPh sb="3" eb="4">
      <t>トウ</t>
    </rPh>
    <phoneticPr fontId="28"/>
  </si>
  <si>
    <t>測定・分析費（排ガス、排水、飛灰等）</t>
    <rPh sb="0" eb="2">
      <t>ソクテイ</t>
    </rPh>
    <rPh sb="3" eb="5">
      <t>ブンセキ</t>
    </rPh>
    <rPh sb="5" eb="6">
      <t>ヒ</t>
    </rPh>
    <rPh sb="7" eb="8">
      <t>ハイ</t>
    </rPh>
    <rPh sb="11" eb="13">
      <t>ハイスイ</t>
    </rPh>
    <rPh sb="14" eb="15">
      <t>ヒ</t>
    </rPh>
    <rPh sb="15" eb="16">
      <t>ハイ</t>
    </rPh>
    <rPh sb="16" eb="17">
      <t>トウ</t>
    </rPh>
    <phoneticPr fontId="28"/>
  </si>
  <si>
    <t>i</t>
    <phoneticPr fontId="28"/>
  </si>
  <si>
    <t>補修費用</t>
    <rPh sb="0" eb="4">
      <t>ホシュウヒヨウ</t>
    </rPh>
    <phoneticPr fontId="28"/>
  </si>
  <si>
    <t>他の様式との整合に留意すること。</t>
    <rPh sb="0" eb="1">
      <t>タ</t>
    </rPh>
    <rPh sb="2" eb="4">
      <t>ヨウシキ</t>
    </rPh>
    <rPh sb="6" eb="8">
      <t>セイゴウ</t>
    </rPh>
    <rPh sb="9" eb="11">
      <t>リュウイ</t>
    </rPh>
    <phoneticPr fontId="28"/>
  </si>
  <si>
    <t>様式第16号-6-2（別紙3）</t>
    <rPh sb="0" eb="2">
      <t>ヨウシキ</t>
    </rPh>
    <rPh sb="2" eb="3">
      <t>ダイ</t>
    </rPh>
    <rPh sb="5" eb="6">
      <t>ゴウ</t>
    </rPh>
    <rPh sb="11" eb="13">
      <t>ベッシ</t>
    </rPh>
    <phoneticPr fontId="28"/>
  </si>
  <si>
    <t>様式第16号-6-2（別紙4）</t>
    <phoneticPr fontId="28"/>
  </si>
  <si>
    <t>焼却施設</t>
    <rPh sb="0" eb="4">
      <t>ショウキャクシセツ</t>
    </rPh>
    <phoneticPr fontId="28"/>
  </si>
  <si>
    <t>様式第16号-6-2（別紙5）</t>
    <phoneticPr fontId="28"/>
  </si>
  <si>
    <t>様式第16号-6-2（別紙6）</t>
    <rPh sb="11" eb="13">
      <t>ベッシ</t>
    </rPh>
    <phoneticPr fontId="28"/>
  </si>
  <si>
    <t>様式第16号-6-2（別紙7）</t>
    <phoneticPr fontId="28"/>
  </si>
  <si>
    <t>様式第16号-6-4（別紙1）</t>
    <phoneticPr fontId="28"/>
  </si>
  <si>
    <t>運営期間</t>
    <rPh sb="2" eb="4">
      <t>キカン</t>
    </rPh>
    <phoneticPr fontId="28"/>
  </si>
  <si>
    <t>①地元企業への工事発注</t>
    <rPh sb="1" eb="3">
      <t>ジモト</t>
    </rPh>
    <rPh sb="3" eb="5">
      <t>キギョウ</t>
    </rPh>
    <rPh sb="7" eb="9">
      <t>コウジ</t>
    </rPh>
    <rPh sb="9" eb="11">
      <t>ハッチュウ</t>
    </rPh>
    <phoneticPr fontId="28"/>
  </si>
  <si>
    <t>②地元企業活用、
資材調達
(地元企業への発注)</t>
    <rPh sb="1" eb="3">
      <t>ジモト</t>
    </rPh>
    <rPh sb="3" eb="5">
      <t>キギョウ</t>
    </rPh>
    <rPh sb="5" eb="7">
      <t>カツヨウ</t>
    </rPh>
    <rPh sb="9" eb="11">
      <t>シザイ</t>
    </rPh>
    <rPh sb="11" eb="13">
      <t>チョウタツ</t>
    </rPh>
    <rPh sb="15" eb="17">
      <t>ジモト</t>
    </rPh>
    <rPh sb="17" eb="19">
      <t>キギョウ</t>
    </rPh>
    <rPh sb="21" eb="23">
      <t>ハッチュウ</t>
    </rPh>
    <phoneticPr fontId="28"/>
  </si>
  <si>
    <t>④運営期間中の地域企業の活用
（地元企業への発注）</t>
    <rPh sb="1" eb="3">
      <t>ウンエイ</t>
    </rPh>
    <rPh sb="3" eb="5">
      <t>キカン</t>
    </rPh>
    <rPh sb="5" eb="6">
      <t>チュウ</t>
    </rPh>
    <rPh sb="7" eb="9">
      <t>チイキ</t>
    </rPh>
    <rPh sb="9" eb="11">
      <t>キギョウ</t>
    </rPh>
    <rPh sb="12" eb="14">
      <t>カツヨウ</t>
    </rPh>
    <rPh sb="16" eb="18">
      <t>ジモト</t>
    </rPh>
    <rPh sb="18" eb="20">
      <t>キギョウ</t>
    </rPh>
    <rPh sb="22" eb="24">
      <t>ハッチュウ</t>
    </rPh>
    <phoneticPr fontId="28"/>
  </si>
  <si>
    <t>※3　「④運営期間中の地元企業の活用（地元企業への発注）」に含まれる人件費等は「③地元人材の雇用」に計上しないこと。</t>
    <phoneticPr fontId="28"/>
  </si>
  <si>
    <t>※5　賃金（平均年収）は、法定福利費等を除いた金額とすること。</t>
    <phoneticPr fontId="28"/>
  </si>
  <si>
    <t>ア　設計・施工業務（a）</t>
    <rPh sb="2" eb="4">
      <t>セッケイ</t>
    </rPh>
    <rPh sb="5" eb="7">
      <t>セコウ</t>
    </rPh>
    <rPh sb="7" eb="9">
      <t>ギョウム</t>
    </rPh>
    <phoneticPr fontId="28"/>
  </si>
  <si>
    <t>条文名</t>
    <rPh sb="0" eb="2">
      <t>ジョウブン</t>
    </rPh>
    <rPh sb="2" eb="3">
      <t>メイ</t>
    </rPh>
    <phoneticPr fontId="28"/>
  </si>
  <si>
    <t>運搬費</t>
    <rPh sb="0" eb="3">
      <t>ウンパンヒ</t>
    </rPh>
    <phoneticPr fontId="28"/>
  </si>
  <si>
    <t>変動費単価：</t>
    <rPh sb="0" eb="5">
      <t>ヘンドウヒタンカ</t>
    </rPh>
    <phoneticPr fontId="28"/>
  </si>
  <si>
    <t>様式第15号、様式第15号（別紙3）、様式第16号-6-2(各別紙)との整合に留意すること。</t>
    <rPh sb="30" eb="31">
      <t>カク</t>
    </rPh>
    <rPh sb="31" eb="33">
      <t>ベッシ</t>
    </rPh>
    <phoneticPr fontId="28"/>
  </si>
  <si>
    <t>様式第15号、様式第15号（別紙1及び別紙2）、様式第16号-6-2(各別紙)との整合に留意すること。</t>
    <phoneticPr fontId="28"/>
  </si>
  <si>
    <t>A3判・横で作成すること</t>
  </si>
  <si>
    <t>A3判・横（A4判に折込み）で作成すること。</t>
    <phoneticPr fontId="28"/>
  </si>
  <si>
    <t>電気基本料金、水道基本料金、都市ガス基本料金</t>
    <rPh sb="0" eb="2">
      <t>デンキ</t>
    </rPh>
    <rPh sb="2" eb="4">
      <t>キホン</t>
    </rPh>
    <rPh sb="4" eb="6">
      <t>リョウキン</t>
    </rPh>
    <rPh sb="7" eb="9">
      <t>ジョウスイドウ</t>
    </rPh>
    <rPh sb="9" eb="11">
      <t>キホン</t>
    </rPh>
    <rPh sb="11" eb="13">
      <t>リョウキン</t>
    </rPh>
    <rPh sb="14" eb="16">
      <t>トシ</t>
    </rPh>
    <rPh sb="18" eb="20">
      <t>キホン</t>
    </rPh>
    <rPh sb="20" eb="22">
      <t>リョウキン</t>
    </rPh>
    <phoneticPr fontId="28"/>
  </si>
  <si>
    <t>※その他については合理的な説明を付すこと。</t>
    <phoneticPr fontId="28"/>
  </si>
  <si>
    <t>固定費　計</t>
    <rPh sb="0" eb="3">
      <t>コテイヒ</t>
    </rPh>
    <rPh sb="4" eb="5">
      <t>ケイ</t>
    </rPh>
    <phoneticPr fontId="28"/>
  </si>
  <si>
    <t>補修費　計</t>
    <rPh sb="0" eb="2">
      <t>ホシュウ</t>
    </rPh>
    <rPh sb="2" eb="3">
      <t>ヒ</t>
    </rPh>
    <rPh sb="4" eb="5">
      <t>ケイ</t>
    </rPh>
    <phoneticPr fontId="28"/>
  </si>
  <si>
    <t>運営業務委託料Ａ</t>
    <rPh sb="0" eb="7">
      <t>ウンエイギョウムイタクリョウ</t>
    </rPh>
    <phoneticPr fontId="28"/>
  </si>
  <si>
    <t>費用明細書（運営業務委託料Ａ・Ｃ）</t>
    <rPh sb="0" eb="2">
      <t>ヒヨウ</t>
    </rPh>
    <rPh sb="2" eb="4">
      <t>メイサイ</t>
    </rPh>
    <rPh sb="4" eb="5">
      <t>ショ</t>
    </rPh>
    <rPh sb="6" eb="13">
      <t>ウンエイギョウムイタクリョウ</t>
    </rPh>
    <phoneticPr fontId="28"/>
  </si>
  <si>
    <t>変動費</t>
    <rPh sb="0" eb="3">
      <t>ヘンドウヒ</t>
    </rPh>
    <phoneticPr fontId="28"/>
  </si>
  <si>
    <t>円/ｔ</t>
    <rPh sb="0" eb="1">
      <t>エン</t>
    </rPh>
    <phoneticPr fontId="28"/>
  </si>
  <si>
    <t>変動費単価</t>
    <rPh sb="0" eb="5">
      <t>ヘンドウヒタンカ</t>
    </rPh>
    <phoneticPr fontId="28"/>
  </si>
  <si>
    <t>単価</t>
    <rPh sb="0" eb="2">
      <t>タンカ</t>
    </rPh>
    <phoneticPr fontId="28"/>
  </si>
  <si>
    <t>回/年</t>
    <rPh sb="0" eb="1">
      <t>カイ</t>
    </rPh>
    <rPh sb="2" eb="3">
      <t>ネン</t>
    </rPh>
    <phoneticPr fontId="28"/>
  </si>
  <si>
    <t>計（円/t)</t>
    <rPh sb="0" eb="1">
      <t>ケイ</t>
    </rPh>
    <phoneticPr fontId="28"/>
  </si>
  <si>
    <t>ｊ</t>
    <phoneticPr fontId="28"/>
  </si>
  <si>
    <t>その他費用</t>
    <rPh sb="2" eb="5">
      <t>タヒヨウ</t>
    </rPh>
    <phoneticPr fontId="28"/>
  </si>
  <si>
    <t>■運営業務委託料Ａ（焼却施設）</t>
    <rPh sb="1" eb="8">
      <t>ウンエイギョウムイタクリョウ</t>
    </rPh>
    <rPh sb="10" eb="14">
      <t>ショウキャクシセツ</t>
    </rPh>
    <phoneticPr fontId="28"/>
  </si>
  <si>
    <t>■運営業務委託料Ｃ（粗大ごみ処理施設）</t>
    <rPh sb="1" eb="8">
      <t>ウンエイギョウムイタクリョウ</t>
    </rPh>
    <rPh sb="10" eb="12">
      <t>ソダイ</t>
    </rPh>
    <rPh sb="14" eb="16">
      <t>ショリ</t>
    </rPh>
    <rPh sb="16" eb="18">
      <t>シセツ</t>
    </rPh>
    <phoneticPr fontId="28"/>
  </si>
  <si>
    <t>運営業務委託料Ｃ</t>
    <rPh sb="0" eb="7">
      <t>ウンエイギョウムイタクリョウ</t>
    </rPh>
    <phoneticPr fontId="28"/>
  </si>
  <si>
    <t>費用明細書（運営業務委託料Ｂ・Ｄ）</t>
    <rPh sb="0" eb="2">
      <t>ヒヨウ</t>
    </rPh>
    <rPh sb="2" eb="5">
      <t>メイサイショ</t>
    </rPh>
    <rPh sb="6" eb="8">
      <t>ウンエイ</t>
    </rPh>
    <rPh sb="8" eb="10">
      <t>ギョウム</t>
    </rPh>
    <rPh sb="10" eb="13">
      <t>イタクリョウ</t>
    </rPh>
    <phoneticPr fontId="28"/>
  </si>
  <si>
    <t>費用明細書（変動費に関する提案単価）</t>
    <rPh sb="0" eb="2">
      <t>ヒヨウ</t>
    </rPh>
    <rPh sb="2" eb="5">
      <t>メイサイショ</t>
    </rPh>
    <rPh sb="6" eb="9">
      <t>ヘンドウヒ</t>
    </rPh>
    <rPh sb="10" eb="11">
      <t>カン</t>
    </rPh>
    <rPh sb="13" eb="17">
      <t>テイアンタンカ</t>
    </rPh>
    <phoneticPr fontId="28"/>
  </si>
  <si>
    <t>運営業務委託料Ｄ　計</t>
    <rPh sb="0" eb="2">
      <t>ウンエイ</t>
    </rPh>
    <rPh sb="2" eb="4">
      <t>ギョウム</t>
    </rPh>
    <rPh sb="4" eb="7">
      <t>イタクリョウ</t>
    </rPh>
    <rPh sb="9" eb="10">
      <t>ケイ</t>
    </rPh>
    <phoneticPr fontId="28"/>
  </si>
  <si>
    <t>運搬費　計</t>
    <rPh sb="0" eb="3">
      <t>ウンパンヒ</t>
    </rPh>
    <rPh sb="4" eb="5">
      <t>ケイ</t>
    </rPh>
    <phoneticPr fontId="28"/>
  </si>
  <si>
    <t>運営業務委託料Ｂ　計</t>
    <rPh sb="0" eb="7">
      <t>ウンエイギョウムイタクリョウ</t>
    </rPh>
    <rPh sb="9" eb="10">
      <t>ケイ</t>
    </rPh>
    <phoneticPr fontId="28"/>
  </si>
  <si>
    <t>１．運営業務委託料Ｂ（焼却施設）</t>
    <rPh sb="2" eb="9">
      <t>ウンエイギョウムイタクリョウ</t>
    </rPh>
    <rPh sb="11" eb="15">
      <t>ショウキャクシセツ</t>
    </rPh>
    <phoneticPr fontId="28"/>
  </si>
  <si>
    <t>２．運営業務委託料Ｄ（粗大ごみ処理施設）</t>
    <rPh sb="2" eb="9">
      <t>ウンエイギョウムイタクリョウ</t>
    </rPh>
    <rPh sb="11" eb="13">
      <t>ソダイ</t>
    </rPh>
    <rPh sb="15" eb="19">
      <t>ショリシセツ</t>
    </rPh>
    <phoneticPr fontId="28"/>
  </si>
  <si>
    <t>本施設～呉市資源化施設</t>
    <rPh sb="0" eb="3">
      <t>ホンシセツ</t>
    </rPh>
    <rPh sb="4" eb="11">
      <t>クレシシゲンカシセツ</t>
    </rPh>
    <phoneticPr fontId="28"/>
  </si>
  <si>
    <t>本施設～呉市一般廃棄物最終処分場</t>
    <rPh sb="0" eb="3">
      <t>ホンシセツ</t>
    </rPh>
    <rPh sb="4" eb="6">
      <t>クレシ</t>
    </rPh>
    <rPh sb="6" eb="11">
      <t>イッパンハイキブツ</t>
    </rPh>
    <rPh sb="11" eb="16">
      <t>サイシュウショブンジョウ</t>
    </rPh>
    <phoneticPr fontId="28"/>
  </si>
  <si>
    <t>運搬量</t>
    <rPh sb="0" eb="2">
      <t>ウンパン</t>
    </rPh>
    <rPh sb="2" eb="3">
      <t>リョウ</t>
    </rPh>
    <phoneticPr fontId="28"/>
  </si>
  <si>
    <t>ｔ</t>
    <phoneticPr fontId="28"/>
  </si>
  <si>
    <t>予定する建設事業者の構成</t>
    <phoneticPr fontId="28"/>
  </si>
  <si>
    <t>様式第5号</t>
    <phoneticPr fontId="28"/>
  </si>
  <si>
    <t>「入札説明書　第４章　２　(1)　オ」に規定する焼却施設の建築物に係る建設工事実績</t>
    <rPh sb="9" eb="10">
      <t>ショウ</t>
    </rPh>
    <rPh sb="24" eb="26">
      <t>ショウキャク</t>
    </rPh>
    <rPh sb="29" eb="32">
      <t>ケンチクブツ</t>
    </rPh>
    <rPh sb="33" eb="34">
      <t>カカ</t>
    </rPh>
    <rPh sb="35" eb="41">
      <t>ケンセツコウジジッセキ</t>
    </rPh>
    <phoneticPr fontId="28"/>
  </si>
  <si>
    <t>「入札説明書　第４章　２　(2)　イ　(d)」に規定する粗大ごみ処理施設のプラント設備の設計・建設工事実績</t>
    <rPh sb="9" eb="10">
      <t>ショウ</t>
    </rPh>
    <rPh sb="28" eb="30">
      <t>ソダイ</t>
    </rPh>
    <rPh sb="32" eb="36">
      <t>ショリシセツ</t>
    </rPh>
    <rPh sb="41" eb="43">
      <t>セツビ</t>
    </rPh>
    <rPh sb="44" eb="46">
      <t>セッケイ</t>
    </rPh>
    <rPh sb="47" eb="49">
      <t>ケンセツ</t>
    </rPh>
    <rPh sb="49" eb="51">
      <t>コウジ</t>
    </rPh>
    <rPh sb="51" eb="53">
      <t>ジッセキ</t>
    </rPh>
    <phoneticPr fontId="28"/>
  </si>
  <si>
    <t>「入札説明書　第４章　２　(3)　ア」に規定する焼却施設の運転管理業務実績</t>
    <rPh sb="9" eb="10">
      <t>ショウ</t>
    </rPh>
    <rPh sb="24" eb="26">
      <t>ショウキャク</t>
    </rPh>
    <phoneticPr fontId="28"/>
  </si>
  <si>
    <t>「入札説明書　第４章　２　(3)　イ」に規定する配置予定者の資格及び業務経験</t>
    <rPh sb="9" eb="10">
      <t>ショウ</t>
    </rPh>
    <phoneticPr fontId="28"/>
  </si>
  <si>
    <t>様式第9号-6</t>
  </si>
  <si>
    <t>技術者の配置に係る誓約書</t>
    <phoneticPr fontId="28"/>
  </si>
  <si>
    <t>入札価格参考資料（呉市のライフサイクルコスト）</t>
    <rPh sb="9" eb="11">
      <t>クレシ</t>
    </rPh>
    <phoneticPr fontId="28"/>
  </si>
  <si>
    <t>呉市次期ごみ処理施設整備運営事業技術提案書　　※表紙</t>
    <rPh sb="0" eb="1">
      <t>クレ</t>
    </rPh>
    <rPh sb="1" eb="2">
      <t>シ</t>
    </rPh>
    <rPh sb="2" eb="4">
      <t>ジキ</t>
    </rPh>
    <rPh sb="6" eb="8">
      <t>ショリ</t>
    </rPh>
    <rPh sb="8" eb="10">
      <t>シセツ</t>
    </rPh>
    <rPh sb="10" eb="12">
      <t>セイビ</t>
    </rPh>
    <rPh sb="12" eb="14">
      <t>ウンエイ</t>
    </rPh>
    <rPh sb="14" eb="16">
      <t>ジギョウ</t>
    </rPh>
    <rPh sb="16" eb="18">
      <t>ギジュツ</t>
    </rPh>
    <phoneticPr fontId="28"/>
  </si>
  <si>
    <t>安全・安定・安心な施設　　※表紙</t>
    <rPh sb="0" eb="2">
      <t>アンゼン</t>
    </rPh>
    <rPh sb="3" eb="5">
      <t>アンテイ</t>
    </rPh>
    <rPh sb="6" eb="8">
      <t>アンシン</t>
    </rPh>
    <phoneticPr fontId="28"/>
  </si>
  <si>
    <t>ごみ量、ごみ質の変動への対応及び安定した無駄のない操炉計画、粗大ごみ処理施設での効率的かつ安全な処理</t>
    <rPh sb="2" eb="3">
      <t>リョウ</t>
    </rPh>
    <rPh sb="6" eb="7">
      <t>シツ</t>
    </rPh>
    <rPh sb="8" eb="10">
      <t>ヘンドウ</t>
    </rPh>
    <rPh sb="12" eb="14">
      <t>タイオウ</t>
    </rPh>
    <rPh sb="14" eb="15">
      <t>オヨ</t>
    </rPh>
    <rPh sb="16" eb="18">
      <t>アンテイ</t>
    </rPh>
    <rPh sb="20" eb="22">
      <t>ムダ</t>
    </rPh>
    <rPh sb="25" eb="27">
      <t>ソウロ</t>
    </rPh>
    <rPh sb="27" eb="29">
      <t>ケイカク</t>
    </rPh>
    <rPh sb="30" eb="32">
      <t>ソダイ</t>
    </rPh>
    <rPh sb="34" eb="36">
      <t>ショリ</t>
    </rPh>
    <rPh sb="36" eb="38">
      <t>シセツ</t>
    </rPh>
    <rPh sb="40" eb="42">
      <t>コウリツ</t>
    </rPh>
    <rPh sb="42" eb="43">
      <t>テキ</t>
    </rPh>
    <rPh sb="45" eb="47">
      <t>アンゼン</t>
    </rPh>
    <rPh sb="48" eb="50">
      <t>ショリ</t>
    </rPh>
    <phoneticPr fontId="28"/>
  </si>
  <si>
    <t>事故（火災、停電、故障等）発生防止対策及び事故発生時の対応、搬入不適物混入防止対策</t>
    <rPh sb="0" eb="2">
      <t>ジコ</t>
    </rPh>
    <rPh sb="3" eb="5">
      <t>カサイ</t>
    </rPh>
    <rPh sb="6" eb="8">
      <t>テイデン</t>
    </rPh>
    <rPh sb="9" eb="11">
      <t>コショウ</t>
    </rPh>
    <rPh sb="11" eb="12">
      <t>ナド</t>
    </rPh>
    <rPh sb="13" eb="15">
      <t>ハッセイ</t>
    </rPh>
    <rPh sb="15" eb="17">
      <t>ボウシ</t>
    </rPh>
    <rPh sb="17" eb="19">
      <t>タイサク</t>
    </rPh>
    <rPh sb="19" eb="20">
      <t>オヨ</t>
    </rPh>
    <rPh sb="21" eb="23">
      <t>ジコ</t>
    </rPh>
    <rPh sb="23" eb="25">
      <t>ハッセイ</t>
    </rPh>
    <rPh sb="25" eb="26">
      <t>ジ</t>
    </rPh>
    <rPh sb="27" eb="29">
      <t>タイオウ</t>
    </rPh>
    <rPh sb="30" eb="32">
      <t>ハンニュウ</t>
    </rPh>
    <rPh sb="32" eb="34">
      <t>フテキ</t>
    </rPh>
    <rPh sb="34" eb="35">
      <t>ブツ</t>
    </rPh>
    <rPh sb="35" eb="37">
      <t>コンニュウ</t>
    </rPh>
    <rPh sb="37" eb="39">
      <t>ボウシ</t>
    </rPh>
    <rPh sb="39" eb="41">
      <t>タイサク</t>
    </rPh>
    <phoneticPr fontId="28"/>
  </si>
  <si>
    <t>実績</t>
    <rPh sb="0" eb="2">
      <t>ジッセキ</t>
    </rPh>
    <phoneticPr fontId="28"/>
  </si>
  <si>
    <t>環境に配慮した施設　　※表紙</t>
    <rPh sb="0" eb="2">
      <t>カンキョウ</t>
    </rPh>
    <rPh sb="3" eb="5">
      <t>ハイリョ</t>
    </rPh>
    <rPh sb="7" eb="9">
      <t>シセツ</t>
    </rPh>
    <rPh sb="12" eb="14">
      <t>ヒョウシ</t>
    </rPh>
    <phoneticPr fontId="28"/>
  </si>
  <si>
    <t>公害防止基準（要監視基準値等）及び遵守計画、最終処分場の負荷低減</t>
    <rPh sb="0" eb="2">
      <t>コウガイ</t>
    </rPh>
    <rPh sb="2" eb="4">
      <t>ボウシ</t>
    </rPh>
    <rPh sb="4" eb="6">
      <t>キジュン</t>
    </rPh>
    <rPh sb="7" eb="8">
      <t>ヨウ</t>
    </rPh>
    <rPh sb="8" eb="10">
      <t>カンシ</t>
    </rPh>
    <rPh sb="10" eb="13">
      <t>キジュンチ</t>
    </rPh>
    <rPh sb="13" eb="14">
      <t>トウ</t>
    </rPh>
    <rPh sb="15" eb="16">
      <t>オヨ</t>
    </rPh>
    <rPh sb="17" eb="19">
      <t>ジュンシュ</t>
    </rPh>
    <rPh sb="19" eb="21">
      <t>ケイカク</t>
    </rPh>
    <rPh sb="22" eb="24">
      <t>サイシュウ</t>
    </rPh>
    <rPh sb="24" eb="27">
      <t>ショブンジョウ</t>
    </rPh>
    <rPh sb="28" eb="30">
      <t>フカ</t>
    </rPh>
    <rPh sb="30" eb="32">
      <t>テイゲン</t>
    </rPh>
    <phoneticPr fontId="28"/>
  </si>
  <si>
    <t>周辺環境への配慮</t>
    <rPh sb="0" eb="2">
      <t>シュウヘン</t>
    </rPh>
    <rPh sb="2" eb="4">
      <t>カンキョウ</t>
    </rPh>
    <rPh sb="6" eb="8">
      <t>ハイリョ</t>
    </rPh>
    <phoneticPr fontId="28"/>
  </si>
  <si>
    <t>エネルギーを有効利用できる施設　　※表紙</t>
    <rPh sb="6" eb="8">
      <t>ユウコウ</t>
    </rPh>
    <rPh sb="8" eb="10">
      <t>リヨウ</t>
    </rPh>
    <rPh sb="13" eb="15">
      <t>シセツ</t>
    </rPh>
    <rPh sb="18" eb="20">
      <t>ヒョウシ</t>
    </rPh>
    <phoneticPr fontId="28"/>
  </si>
  <si>
    <t>発電効率、発電量及び売電可能量の最大化計画、温室効果ガス排出量の最小化計画</t>
    <rPh sb="0" eb="2">
      <t>ハツデン</t>
    </rPh>
    <rPh sb="2" eb="4">
      <t>コウリツ</t>
    </rPh>
    <rPh sb="5" eb="7">
      <t>ハツデン</t>
    </rPh>
    <rPh sb="7" eb="8">
      <t>リョウ</t>
    </rPh>
    <rPh sb="8" eb="9">
      <t>オヨ</t>
    </rPh>
    <rPh sb="10" eb="12">
      <t>バイデン</t>
    </rPh>
    <rPh sb="12" eb="15">
      <t>カノウリョウ</t>
    </rPh>
    <rPh sb="16" eb="18">
      <t>サイダイ</t>
    </rPh>
    <rPh sb="18" eb="19">
      <t>カ</t>
    </rPh>
    <rPh sb="19" eb="21">
      <t>ケイカク</t>
    </rPh>
    <rPh sb="22" eb="24">
      <t>オンシツ</t>
    </rPh>
    <rPh sb="24" eb="26">
      <t>コウカ</t>
    </rPh>
    <rPh sb="28" eb="30">
      <t>ハイシュツ</t>
    </rPh>
    <rPh sb="30" eb="31">
      <t>リョウ</t>
    </rPh>
    <rPh sb="32" eb="34">
      <t>サイショウ</t>
    </rPh>
    <rPh sb="34" eb="35">
      <t>カ</t>
    </rPh>
    <rPh sb="35" eb="37">
      <t>ケイカク</t>
    </rPh>
    <phoneticPr fontId="28"/>
  </si>
  <si>
    <t>エネルギーの利用計画</t>
    <rPh sb="6" eb="8">
      <t>リヨウ</t>
    </rPh>
    <rPh sb="8" eb="10">
      <t>ケイカク</t>
    </rPh>
    <phoneticPr fontId="28"/>
  </si>
  <si>
    <t>継続的な防災機能の保持に対する取り組み</t>
    <rPh sb="0" eb="2">
      <t>ケイゾク</t>
    </rPh>
    <rPh sb="2" eb="3">
      <t>テキ</t>
    </rPh>
    <rPh sb="4" eb="6">
      <t>ボウサイ</t>
    </rPh>
    <rPh sb="6" eb="8">
      <t>キノウ</t>
    </rPh>
    <rPh sb="9" eb="11">
      <t>ホジ</t>
    </rPh>
    <rPh sb="12" eb="13">
      <t>タイ</t>
    </rPh>
    <rPh sb="15" eb="16">
      <t>ト</t>
    </rPh>
    <rPh sb="17" eb="18">
      <t>ク</t>
    </rPh>
    <phoneticPr fontId="28"/>
  </si>
  <si>
    <t>災害廃棄物（風水害、地震等）に災害廃棄物を迅速かつ円滑に処理できる施設</t>
    <rPh sb="0" eb="2">
      <t>サイガイ</t>
    </rPh>
    <rPh sb="2" eb="5">
      <t>ハイキブツ</t>
    </rPh>
    <rPh sb="6" eb="9">
      <t>フウスイガイ</t>
    </rPh>
    <rPh sb="10" eb="12">
      <t>ジシン</t>
    </rPh>
    <rPh sb="12" eb="13">
      <t>ナド</t>
    </rPh>
    <rPh sb="15" eb="17">
      <t>サイガイ</t>
    </rPh>
    <rPh sb="17" eb="20">
      <t>ハイキブツ</t>
    </rPh>
    <rPh sb="21" eb="23">
      <t>ジンソク</t>
    </rPh>
    <rPh sb="25" eb="27">
      <t>エンカツ</t>
    </rPh>
    <rPh sb="28" eb="30">
      <t>ショリ</t>
    </rPh>
    <rPh sb="33" eb="35">
      <t>シセツ</t>
    </rPh>
    <phoneticPr fontId="28"/>
  </si>
  <si>
    <t>経済的・効率的な施設　　※表紙</t>
    <rPh sb="0" eb="2">
      <t>ケイザイ</t>
    </rPh>
    <rPh sb="2" eb="3">
      <t>テキ</t>
    </rPh>
    <rPh sb="4" eb="6">
      <t>コウリツ</t>
    </rPh>
    <rPh sb="6" eb="7">
      <t>テキ</t>
    </rPh>
    <rPh sb="8" eb="10">
      <t>シセツ</t>
    </rPh>
    <rPh sb="13" eb="15">
      <t>ヒョウシ</t>
    </rPh>
    <phoneticPr fontId="28"/>
  </si>
  <si>
    <t>敷地内、建物内における各種動線計画及び施設配置計画</t>
    <rPh sb="0" eb="2">
      <t>シキチ</t>
    </rPh>
    <rPh sb="2" eb="3">
      <t>ナイ</t>
    </rPh>
    <rPh sb="4" eb="6">
      <t>タテモノ</t>
    </rPh>
    <rPh sb="6" eb="7">
      <t>ナイ</t>
    </rPh>
    <rPh sb="11" eb="13">
      <t>カクシュ</t>
    </rPh>
    <rPh sb="13" eb="15">
      <t>ドウセン</t>
    </rPh>
    <rPh sb="15" eb="17">
      <t>ケイカク</t>
    </rPh>
    <rPh sb="17" eb="18">
      <t>オヨ</t>
    </rPh>
    <rPh sb="19" eb="21">
      <t>シセツ</t>
    </rPh>
    <rPh sb="21" eb="23">
      <t>ハイチ</t>
    </rPh>
    <rPh sb="23" eb="25">
      <t>ケイカク</t>
    </rPh>
    <phoneticPr fontId="28"/>
  </si>
  <si>
    <t>施設の長寿命化を見据えた建築・設備・機器の維持管理計画</t>
    <rPh sb="0" eb="2">
      <t>シセツ</t>
    </rPh>
    <rPh sb="3" eb="4">
      <t>チョウ</t>
    </rPh>
    <rPh sb="4" eb="6">
      <t>ジュミョウ</t>
    </rPh>
    <rPh sb="6" eb="7">
      <t>カ</t>
    </rPh>
    <rPh sb="8" eb="10">
      <t>ミス</t>
    </rPh>
    <rPh sb="12" eb="14">
      <t>ケンチク</t>
    </rPh>
    <rPh sb="15" eb="17">
      <t>セツビ</t>
    </rPh>
    <rPh sb="18" eb="20">
      <t>キキ</t>
    </rPh>
    <rPh sb="21" eb="23">
      <t>イジ</t>
    </rPh>
    <rPh sb="23" eb="25">
      <t>カンリ</t>
    </rPh>
    <rPh sb="25" eb="27">
      <t>ケイカク</t>
    </rPh>
    <phoneticPr fontId="28"/>
  </si>
  <si>
    <t>事業全体計画　　※表紙</t>
    <rPh sb="0" eb="2">
      <t>ジギョウ</t>
    </rPh>
    <rPh sb="2" eb="4">
      <t>ゼンタイ</t>
    </rPh>
    <rPh sb="4" eb="6">
      <t>ケイカク</t>
    </rPh>
    <rPh sb="9" eb="11">
      <t>ヒョウシ</t>
    </rPh>
    <phoneticPr fontId="28"/>
  </si>
  <si>
    <t>業務実施体制、教育計画、近隣への配慮</t>
    <rPh sb="0" eb="2">
      <t>ギョウム</t>
    </rPh>
    <rPh sb="2" eb="4">
      <t>ジッシ</t>
    </rPh>
    <rPh sb="4" eb="6">
      <t>タイセイ</t>
    </rPh>
    <rPh sb="7" eb="9">
      <t>キョウイク</t>
    </rPh>
    <rPh sb="9" eb="11">
      <t>ケイカク</t>
    </rPh>
    <rPh sb="12" eb="14">
      <t>キンリン</t>
    </rPh>
    <rPh sb="16" eb="18">
      <t>ハイリョ</t>
    </rPh>
    <phoneticPr fontId="28"/>
  </si>
  <si>
    <t>リスク管理及びセルフモニタリングへの取り組み、事業の継続性の担保</t>
    <rPh sb="3" eb="5">
      <t>カンリ</t>
    </rPh>
    <rPh sb="5" eb="6">
      <t>オヨ</t>
    </rPh>
    <rPh sb="18" eb="19">
      <t>ト</t>
    </rPh>
    <rPh sb="20" eb="21">
      <t>ク</t>
    </rPh>
    <rPh sb="23" eb="25">
      <t>ジギョウ</t>
    </rPh>
    <rPh sb="26" eb="28">
      <t>ケイゾク</t>
    </rPh>
    <rPh sb="28" eb="29">
      <t>セイ</t>
    </rPh>
    <rPh sb="30" eb="32">
      <t>タンポ</t>
    </rPh>
    <phoneticPr fontId="28"/>
  </si>
  <si>
    <t>様式第16号-6-3</t>
    <phoneticPr fontId="28"/>
  </si>
  <si>
    <t>工程管理計画、工程遵守のための対策及び杭の工事計画等</t>
    <phoneticPr fontId="28"/>
  </si>
  <si>
    <t>様式第16号-6-4</t>
  </si>
  <si>
    <t>地元企業の活用、資機材の調達への協力、運転員雇用等</t>
    <phoneticPr fontId="28"/>
  </si>
  <si>
    <t>呉市次期ごみ処理施設整備運営事業添付資料　　※表紙</t>
    <rPh sb="0" eb="1">
      <t>クレ</t>
    </rPh>
    <rPh sb="1" eb="2">
      <t>シ</t>
    </rPh>
    <rPh sb="2" eb="4">
      <t>ジキ</t>
    </rPh>
    <rPh sb="6" eb="8">
      <t>ショリ</t>
    </rPh>
    <rPh sb="8" eb="10">
      <t>シセツ</t>
    </rPh>
    <rPh sb="10" eb="12">
      <t>セイビ</t>
    </rPh>
    <rPh sb="12" eb="14">
      <t>ウンエイ</t>
    </rPh>
    <rPh sb="14" eb="16">
      <t>ジギョウ</t>
    </rPh>
    <rPh sb="16" eb="18">
      <t>テンプ</t>
    </rPh>
    <rPh sb="18" eb="20">
      <t>シリョウ</t>
    </rPh>
    <rPh sb="23" eb="25">
      <t>ヒョウシ</t>
    </rPh>
    <phoneticPr fontId="28"/>
  </si>
  <si>
    <t>地域貢献の内訳</t>
    <phoneticPr fontId="28"/>
  </si>
  <si>
    <t>「入札説明書　第４章　２　(2)　ア　(d)」に規定する焼却施設のプラント設備の設計・建設工事実績</t>
    <rPh sb="9" eb="10">
      <t>ショウ</t>
    </rPh>
    <rPh sb="28" eb="30">
      <t>ショウキャク</t>
    </rPh>
    <rPh sb="37" eb="39">
      <t>セツビ</t>
    </rPh>
    <rPh sb="40" eb="42">
      <t>セッケイ</t>
    </rPh>
    <rPh sb="43" eb="45">
      <t>ケンセツ</t>
    </rPh>
    <rPh sb="45" eb="47">
      <t>コウジ</t>
    </rPh>
    <rPh sb="46" eb="47">
      <t>セコウ</t>
    </rPh>
    <rPh sb="47" eb="49">
      <t>ジッセキ</t>
    </rPh>
    <phoneticPr fontId="28"/>
  </si>
  <si>
    <t>様式第16号-6-2（別紙3）</t>
    <rPh sb="11" eb="13">
      <t>ベッシ</t>
    </rPh>
    <phoneticPr fontId="28"/>
  </si>
  <si>
    <t>様式第16号-6-2（別紙4）</t>
    <rPh sb="11" eb="13">
      <t>ベッシ</t>
    </rPh>
    <phoneticPr fontId="28"/>
  </si>
  <si>
    <t>様式第16号-6-2（別紙5）</t>
    <rPh sb="11" eb="13">
      <t>ベッシ</t>
    </rPh>
    <phoneticPr fontId="28"/>
  </si>
  <si>
    <t>様式第16号-6-2（別紙7）</t>
    <rPh sb="11" eb="13">
      <t>ベッシ</t>
    </rPh>
    <phoneticPr fontId="28"/>
  </si>
  <si>
    <t>様式第16号-3-1（別紙1）</t>
    <phoneticPr fontId="28"/>
  </si>
  <si>
    <t>様式第16号-3-1（別紙2）</t>
  </si>
  <si>
    <t>様式第16号-3-1（別紙3）</t>
  </si>
  <si>
    <t>電気関係調書（発電電力等）</t>
    <phoneticPr fontId="28"/>
  </si>
  <si>
    <t>電気関係調書（売電原単位）</t>
    <phoneticPr fontId="28"/>
  </si>
  <si>
    <t>二酸化炭素排出量</t>
    <phoneticPr fontId="28"/>
  </si>
  <si>
    <t>様式第16号-5-2（別紙1）</t>
    <phoneticPr fontId="28"/>
  </si>
  <si>
    <t>主要機器の維持補修計画</t>
    <phoneticPr fontId="28"/>
  </si>
  <si>
    <t>様式第16号-6-1（別紙1）</t>
    <phoneticPr fontId="28"/>
  </si>
  <si>
    <t>ＳＰＣ及び施設構成人員</t>
    <phoneticPr fontId="28"/>
  </si>
  <si>
    <t>費用明細書（運営業務委託料Ａ・Ｃ）</t>
    <phoneticPr fontId="28"/>
  </si>
  <si>
    <t>費用明細書（変動費に関する提案単価）</t>
    <phoneticPr fontId="28"/>
  </si>
  <si>
    <t>費用明細書（運営業務委託料Ｂ・Ｄ）</t>
    <phoneticPr fontId="28"/>
  </si>
  <si>
    <t>SPCの出資構成</t>
    <phoneticPr fontId="28"/>
  </si>
  <si>
    <t>セルフモニタリングの実施内容と頻度</t>
    <phoneticPr fontId="28"/>
  </si>
  <si>
    <t>付保する保険の内容</t>
    <phoneticPr fontId="28"/>
  </si>
  <si>
    <t>運搬費単価</t>
    <rPh sb="0" eb="5">
      <t>ウンパンヒタンカ</t>
    </rPh>
    <phoneticPr fontId="28"/>
  </si>
  <si>
    <t>円/回</t>
    <rPh sb="0" eb="1">
      <t>エン</t>
    </rPh>
    <rPh sb="2" eb="3">
      <t>カイ</t>
    </rPh>
    <phoneticPr fontId="28"/>
  </si>
  <si>
    <t>運搬回数（往復＝1回）</t>
    <rPh sb="0" eb="4">
      <t>ウンパンカイスウ</t>
    </rPh>
    <rPh sb="5" eb="7">
      <t>オウフク</t>
    </rPh>
    <rPh sb="9" eb="10">
      <t>カイ</t>
    </rPh>
    <phoneticPr fontId="28"/>
  </si>
  <si>
    <t>1時間平均値が左記の基準値を超過した場合、速やかに運転を停止する。</t>
    <phoneticPr fontId="28"/>
  </si>
  <si>
    <t>定期ﾊﾞｯﾁ計測ﾃﾞｰﾀが左記の基準を超過した場合、直ちに3回以上の追加計測を実施する。初回の計測結果を含めた計4回の計測結果のうち、最大値及び最小値を除く平均値が左記の基準値を超過した場合、速やかに運転を停止する。</t>
    <phoneticPr fontId="28"/>
  </si>
  <si>
    <t>定期ﾊﾞｯﾁ計測ﾃﾞｰﾀが左記の基準を超過した場合、速やかに運転を停止する。</t>
    <phoneticPr fontId="28"/>
  </si>
  <si>
    <t>※4　職種（雇用形態）には、「正社員、嘱託社員、契約社員、パートタイマー、その他（具体的に記載）」のいずれかを記載すること。</t>
    <phoneticPr fontId="28"/>
  </si>
  <si>
    <t>※2　資材等調達を含む工事発注の場合、同一企業への発注額を①及び②の両方に計上しないこと（ダブル計上は不可）。</t>
    <rPh sb="48" eb="50">
      <t>ケイジョウ</t>
    </rPh>
    <phoneticPr fontId="28"/>
  </si>
  <si>
    <t>（Excel版）</t>
    <rPh sb="6" eb="7">
      <t>バン</t>
    </rPh>
    <phoneticPr fontId="64"/>
  </si>
  <si>
    <t>令和6年10月11日</t>
    <rPh sb="0" eb="2">
      <t>レイワ</t>
    </rPh>
    <rPh sb="6" eb="7">
      <t>ガツ</t>
    </rPh>
    <rPh sb="9" eb="10">
      <t>ニチ</t>
    </rPh>
    <phoneticPr fontId="64"/>
  </si>
  <si>
    <t>参加資格審査申請書</t>
    <rPh sb="4" eb="6">
      <t>シンサ</t>
    </rPh>
    <rPh sb="6" eb="9">
      <t>シンセイショ</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</si>
</sst>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6" formatCode="&quot;¥&quot;#,##0;[Red]&quot;¥&quot;\-#,##0"/>
    <numFmt numFmtId="41" formatCode="_ * #,##0_ ;_ * \-#,##0_ ;_ * &quot;-&quot;_ ;_ @_ "/>
    <numFmt numFmtId="43" formatCode="_ * #,##0.00_ ;_ * \-#,##0.00_ ;_ * &quot;-&quot;??_ ;_ @_ "/>
    <numFmt numFmtId="176" formatCode="#,##0_ "/>
    <numFmt numFmtId="177" formatCode="0.0%"/>
    <numFmt numFmtId="178" formatCode="#,##0_ ;[Red]\-#,##0\ "/>
    <numFmt numFmtId="179" formatCode="#,##0_);[Red]\(#,##0\)"/>
    <numFmt numFmtId="180" formatCode="0_ "/>
    <numFmt numFmtId="181" formatCode="0_);[Red]\(0\)"/>
    <numFmt numFmtId="182" formatCode="#,##0.0_);[Red]\(#,##0.0\)"/>
    <numFmt numFmtId="183" formatCode="&quot;φ&quot;0.0"/>
    <numFmt numFmtId="184" formatCode="_(&quot;$&quot;* #,##0_);_(&quot;$&quot;* \(#,##0\);_(&quot;$&quot;* &quot;-&quot;_);_(@_)"/>
    <numFmt numFmtId="185" formatCode="&quot;,L&quot;0"/>
    <numFmt numFmtId="186" formatCode="0.0&quot;t&quot;"/>
    <numFmt numFmtId="187" formatCode="#,##0&quot; $&quot;;[Red]\-#,##0&quot; $&quot;"/>
    <numFmt numFmtId="188" formatCode="hh:mm\ \T\K"/>
    <numFmt numFmtId="189" formatCode="#,##0;[Red]&quot;▲&quot;* #,##0;\-\-"/>
    <numFmt numFmtId="190" formatCode="[$-411]gggee&quot;年&quot;m&quot;月&quot;d&quot;日 (        )&quot;"/>
    <numFmt numFmtId="191" formatCode="&quot;塔&quot;&quot;屋&quot;\ #\ &quot;階&quot;"/>
    <numFmt numFmtId="192" formatCode="0&quot; m2  x&quot;"/>
    <numFmt numFmtId="193" formatCode="#,##0.0000;[Red]\-#,##0.0000"/>
    <numFmt numFmtId="194" formatCode="[$-411]gggee&quot;年&quot;m&quot;月&quot;d&quot;日 (     )&quot;"/>
    <numFmt numFmtId="195" formatCode="General_)"/>
    <numFmt numFmtId="196" formatCode="#\ &quot;日&quot;&quot;　&quot;&quot;間&quot;"/>
    <numFmt numFmtId="197" formatCode="_(&quot;$&quot;* #,##0.0_);_(&quot;$&quot;* \(#,##0.0\);_(&quot;$&quot;* &quot;-&quot;??_);_(@_)"/>
    <numFmt numFmtId="198" formatCode="\(#,###&quot;/&quot;&quot;坪&quot;\)"/>
    <numFmt numFmtId="199" formatCode="\(##.#&quot;人/月&quot;\)"/>
    <numFmt numFmtId="200" formatCode="[$-411]gggee&quot;年&quot;m&quot;月&quot;d&quot;日&quot;\ h:mm"/>
    <numFmt numFmtId="201" formatCode="#,##0.0\ "/>
    <numFmt numFmtId="202" formatCode="#,##0\ \ "/>
    <numFmt numFmtId="203" formatCode="#,##0.00_);[Red]\(#,##0.00\)"/>
    <numFmt numFmtId="204" formatCode="#,###&quot;kW&quot;"/>
    <numFmt numFmtId="205" formatCode="&quot;H&quot;#,##0"/>
    <numFmt numFmtId="206" formatCode="#,##0.0;[Red]\-#,##0.0"/>
    <numFmt numFmtId="207" formatCode="#,##0.00000;[Red]\-#,##0.00000"/>
    <numFmt numFmtId="208" formatCode="#,##0.000;[Red]\-#,##0.000"/>
  </numFmts>
  <fonts count="10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Century"/>
      <family val="1"/>
    </font>
    <font>
      <b/>
      <sz val="14"/>
      <name val="ＭＳ Ｐ明朝"/>
      <family val="1"/>
      <charset val="128"/>
    </font>
    <font>
      <sz val="14"/>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b/>
      <sz val="12"/>
      <name val="ＭＳ 明朝"/>
      <family val="1"/>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u/>
      <sz val="10"/>
      <name val="ＭＳ Ｐ明朝"/>
      <family val="1"/>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sz val="14"/>
      <name val="System"/>
      <family val="2"/>
    </font>
    <font>
      <sz val="10.5"/>
      <name val="ＭＳ 明朝"/>
      <family val="1"/>
      <charset val="128"/>
    </font>
    <font>
      <b/>
      <sz val="10"/>
      <name val="ＭＳ 明朝"/>
      <family val="1"/>
      <charset val="128"/>
    </font>
    <font>
      <sz val="10.5"/>
      <name val="ＭＳ Ｐゴシック"/>
      <family val="3"/>
      <charset val="128"/>
    </font>
    <font>
      <vertAlign val="superscript"/>
      <sz val="10.5"/>
      <name val="ＭＳ Ｐゴシック"/>
      <family val="3"/>
      <charset val="128"/>
    </font>
    <font>
      <sz val="11"/>
      <color theme="1"/>
      <name val="ＭＳ Ｐゴシック"/>
      <family val="2"/>
      <charset val="128"/>
      <scheme val="minor"/>
    </font>
    <font>
      <strike/>
      <sz val="10"/>
      <name val="ＭＳ 明朝"/>
      <family val="1"/>
      <charset val="128"/>
    </font>
    <font>
      <b/>
      <sz val="10"/>
      <name val="ＭＳ ゴシック"/>
      <family val="3"/>
      <charset val="128"/>
    </font>
    <font>
      <sz val="11"/>
      <color theme="1"/>
      <name val="ＭＳ Ｐゴシック"/>
      <family val="2"/>
      <scheme val="minor"/>
    </font>
    <font>
      <sz val="6"/>
      <name val="ＭＳ Ｐゴシック"/>
      <family val="3"/>
      <charset val="128"/>
      <scheme val="minor"/>
    </font>
    <font>
      <vertAlign val="subscript"/>
      <sz val="11"/>
      <name val="ＭＳ Ｐゴシック"/>
      <family val="3"/>
      <charset val="128"/>
    </font>
    <font>
      <sz val="8"/>
      <name val="ＭＳ Ｐゴシック"/>
      <family val="3"/>
      <charset val="128"/>
    </font>
    <font>
      <sz val="11"/>
      <color rgb="FFFF0000"/>
      <name val="ＭＳ 明朝"/>
      <family val="1"/>
      <charset val="128"/>
    </font>
    <font>
      <sz val="9"/>
      <color indexed="8"/>
      <name val="ＭＳ Ｐ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4" tint="0.79998168889431442"/>
        <bgColor indexed="64"/>
      </patternFill>
    </fill>
  </fills>
  <borders count="2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dashed">
        <color indexed="64"/>
      </top>
      <bottom style="dashed">
        <color indexed="64"/>
      </bottom>
      <diagonal/>
    </border>
    <border>
      <left/>
      <right style="thin">
        <color indexed="64"/>
      </right>
      <top/>
      <bottom style="hair">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dashed">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thin">
        <color indexed="64"/>
      </top>
      <bottom/>
      <diagonal/>
    </border>
    <border>
      <left/>
      <right/>
      <top style="medium">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bottom style="medium">
        <color indexed="64"/>
      </bottom>
      <diagonal/>
    </border>
    <border>
      <left/>
      <right/>
      <top style="dashed">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ashed">
        <color indexed="64"/>
      </top>
      <bottom style="double">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left/>
      <right style="thin">
        <color indexed="64"/>
      </right>
      <top style="thin">
        <color indexed="64"/>
      </top>
      <bottom style="dashed">
        <color indexed="64"/>
      </bottom>
      <diagonal/>
    </border>
    <border>
      <left style="medium">
        <color indexed="8"/>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style="medium">
        <color indexed="64"/>
      </right>
      <top style="thin">
        <color indexed="64"/>
      </top>
      <bottom/>
      <diagonal/>
    </border>
    <border>
      <left style="thin">
        <color indexed="64"/>
      </left>
      <right/>
      <top style="dashed">
        <color indexed="64"/>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thin">
        <color indexed="64"/>
      </bottom>
      <diagonal/>
    </border>
    <border>
      <left style="medium">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ashed">
        <color indexed="64"/>
      </bottom>
      <diagonal/>
    </border>
    <border>
      <left/>
      <right style="double">
        <color indexed="64"/>
      </right>
      <top/>
      <bottom style="dashed">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ashed">
        <color indexed="64"/>
      </top>
      <bottom/>
      <diagonal/>
    </border>
    <border>
      <left/>
      <right style="double">
        <color indexed="64"/>
      </right>
      <top/>
      <bottom style="double">
        <color indexed="64"/>
      </bottom>
      <diagonal/>
    </border>
    <border diagonalUp="1">
      <left style="medium">
        <color indexed="64"/>
      </left>
      <right style="thin">
        <color indexed="64"/>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dashed">
        <color indexed="64"/>
      </bottom>
      <diagonal style="thin">
        <color indexed="64"/>
      </diagonal>
    </border>
    <border>
      <left style="double">
        <color indexed="64"/>
      </left>
      <right style="thin">
        <color indexed="64"/>
      </right>
      <top style="thin">
        <color indexed="64"/>
      </top>
      <bottom style="thin">
        <color indexed="64"/>
      </bottom>
      <diagonal/>
    </border>
  </borders>
  <cellStyleXfs count="188">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7" fontId="5" fillId="0" borderId="0" applyFill="0" applyBorder="0" applyAlignment="0"/>
    <xf numFmtId="0" fontId="71" fillId="0" borderId="0">
      <alignment horizontal="left"/>
    </xf>
    <xf numFmtId="38" fontId="72" fillId="16"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72" fillId="17" borderId="3" applyNumberFormat="0" applyBorder="0" applyAlignment="0" applyProtection="0"/>
    <xf numFmtId="187" fontId="45" fillId="0" borderId="0"/>
    <xf numFmtId="10" fontId="8" fillId="0" borderId="0" applyFont="0" applyFill="0" applyBorder="0" applyAlignment="0" applyProtection="0"/>
    <xf numFmtId="4" fontId="71" fillId="0" borderId="0">
      <alignment horizontal="right"/>
    </xf>
    <xf numFmtId="4" fontId="73" fillId="0" borderId="0">
      <alignment horizontal="right"/>
    </xf>
    <xf numFmtId="0" fontId="9" fillId="0" borderId="0"/>
    <xf numFmtId="0" fontId="74" fillId="0" borderId="0">
      <alignment horizontal="left"/>
    </xf>
    <xf numFmtId="0" fontId="10" fillId="0" borderId="0"/>
    <xf numFmtId="0" fontId="75" fillId="0" borderId="0">
      <alignment horizont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52" fillId="22" borderId="4" applyBorder="0" applyAlignment="0">
      <protection locked="0"/>
    </xf>
    <xf numFmtId="6" fontId="14"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4" fontId="8" fillId="0" borderId="0" applyFont="0" applyFill="0" applyBorder="0" applyAlignment="0" applyProtection="0"/>
    <xf numFmtId="183" fontId="45" fillId="0" borderId="0" applyFont="0" applyFill="0" applyBorder="0" applyAlignment="0" applyProtection="0"/>
    <xf numFmtId="183" fontId="45" fillId="0" borderId="0" applyFont="0" applyFill="0" applyBorder="0" applyAlignment="0" applyProtection="0"/>
    <xf numFmtId="0" fontId="11" fillId="0" borderId="0" applyNumberFormat="0" applyFill="0" applyBorder="0" applyAlignment="0" applyProtection="0">
      <alignment vertical="center"/>
    </xf>
    <xf numFmtId="0" fontId="12" fillId="23" borderId="5" applyNumberFormat="0" applyAlignment="0" applyProtection="0">
      <alignment vertical="center"/>
    </xf>
    <xf numFmtId="0" fontId="13" fillId="24" borderId="0" applyNumberFormat="0" applyBorder="0" applyAlignment="0" applyProtection="0">
      <alignment vertical="center"/>
    </xf>
    <xf numFmtId="9" fontId="14" fillId="0" borderId="0" applyFont="0" applyFill="0" applyBorder="0" applyAlignment="0" applyProtection="0"/>
    <xf numFmtId="0" fontId="52" fillId="25" borderId="0" applyNumberFormat="0" applyBorder="0" applyAlignment="0">
      <protection locked="0"/>
    </xf>
    <xf numFmtId="0" fontId="14" fillId="26" borderId="6" applyNumberFormat="0" applyFont="0" applyAlignment="0" applyProtection="0">
      <alignment vertical="center"/>
    </xf>
    <xf numFmtId="0" fontId="16" fillId="0" borderId="7" applyNumberFormat="0" applyFill="0" applyAlignment="0" applyProtection="0">
      <alignment vertical="center"/>
    </xf>
    <xf numFmtId="0" fontId="17" fillId="3" borderId="0" applyNumberFormat="0" applyBorder="0" applyAlignment="0" applyProtection="0">
      <alignment vertical="center"/>
    </xf>
    <xf numFmtId="0" fontId="18" fillId="27" borderId="8" applyNumberFormat="0" applyAlignment="0" applyProtection="0">
      <alignment vertical="center"/>
    </xf>
    <xf numFmtId="0" fontId="19" fillId="0" borderId="0" applyNumberFormat="0" applyFill="0" applyBorder="0" applyAlignment="0" applyProtection="0">
      <alignment vertical="center"/>
    </xf>
    <xf numFmtId="43" fontId="8" fillId="0" borderId="0" applyFont="0" applyFill="0" applyBorder="0" applyAlignment="0" applyProtection="0"/>
    <xf numFmtId="41" fontId="8" fillId="0" borderId="0" applyFont="0" applyFill="0" applyBorder="0" applyAlignment="0" applyProtection="0"/>
    <xf numFmtId="38" fontId="14" fillId="0" borderId="0" applyFont="0" applyFill="0" applyBorder="0" applyAlignment="0" applyProtection="0"/>
    <xf numFmtId="38" fontId="3" fillId="0" borderId="0" applyFont="0" applyFill="0" applyBorder="0" applyAlignment="0" applyProtection="0">
      <alignment vertical="center"/>
    </xf>
    <xf numFmtId="38" fontId="68" fillId="0" borderId="0" applyFon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54" fillId="0" borderId="0">
      <alignment vertical="top"/>
    </xf>
    <xf numFmtId="0" fontId="76" fillId="0" borderId="0"/>
    <xf numFmtId="0" fontId="23" fillId="0" borderId="12" applyNumberFormat="0" applyFill="0" applyAlignment="0" applyProtection="0">
      <alignment vertical="center"/>
    </xf>
    <xf numFmtId="0" fontId="24" fillId="27" borderId="13" applyNumberFormat="0" applyAlignment="0" applyProtection="0">
      <alignment vertical="center"/>
    </xf>
    <xf numFmtId="0" fontId="25" fillId="0" borderId="0" applyNumberFormat="0" applyFill="0" applyBorder="0" applyAlignment="0" applyProtection="0">
      <alignment vertical="center"/>
    </xf>
    <xf numFmtId="0" fontId="52" fillId="22" borderId="14" applyBorder="0" applyAlignment="0">
      <alignment horizontal="centerContinuous" vertical="center" wrapText="1"/>
    </xf>
    <xf numFmtId="185" fontId="45" fillId="0" borderId="0" applyFont="0" applyFill="0" applyBorder="0" applyAlignment="0" applyProtection="0"/>
    <xf numFmtId="186" fontId="45" fillId="0" borderId="0" applyFont="0" applyFill="0" applyBorder="0" applyAlignment="0" applyProtection="0"/>
    <xf numFmtId="0" fontId="26" fillId="7" borderId="8" applyNumberFormat="0" applyAlignment="0" applyProtection="0">
      <alignment vertical="center"/>
    </xf>
    <xf numFmtId="0" fontId="52" fillId="28" borderId="0" applyNumberFormat="0" applyBorder="0" applyAlignment="0">
      <protection locked="0"/>
    </xf>
    <xf numFmtId="0" fontId="14" fillId="0" borderId="0">
      <alignment vertical="center"/>
    </xf>
    <xf numFmtId="0" fontId="14" fillId="0" borderId="0">
      <alignment vertical="center"/>
    </xf>
    <xf numFmtId="0" fontId="80"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0" borderId="0"/>
    <xf numFmtId="0" fontId="30" fillId="0" borderId="0">
      <alignment vertical="center"/>
    </xf>
    <xf numFmtId="0" fontId="14" fillId="0" borderId="0"/>
    <xf numFmtId="188" fontId="30" fillId="0" borderId="0"/>
    <xf numFmtId="0" fontId="69" fillId="0" borderId="0"/>
    <xf numFmtId="0" fontId="27" fillId="4" borderId="0" applyNumberFormat="0" applyBorder="0" applyAlignment="0" applyProtection="0">
      <alignment vertical="center"/>
    </xf>
    <xf numFmtId="189" fontId="81" fillId="0" borderId="0" applyFill="0" applyBorder="0" applyProtection="0"/>
    <xf numFmtId="9" fontId="8" fillId="22" borderId="0"/>
    <xf numFmtId="0" fontId="82" fillId="0" borderId="0" applyFont="0" applyFill="0" applyBorder="0" applyAlignment="0" applyProtection="0">
      <alignment horizontal="right"/>
    </xf>
    <xf numFmtId="190" fontId="30" fillId="0" borderId="0" applyFill="0" applyBorder="0" applyAlignment="0"/>
    <xf numFmtId="191" fontId="30" fillId="0" borderId="0" applyFill="0" applyBorder="0" applyAlignment="0"/>
    <xf numFmtId="192" fontId="14" fillId="0" borderId="0" applyFill="0" applyBorder="0" applyAlignment="0"/>
    <xf numFmtId="193"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195" fontId="83" fillId="0" borderId="0"/>
    <xf numFmtId="195" fontId="84" fillId="0" borderId="0"/>
    <xf numFmtId="195" fontId="84" fillId="0" borderId="0"/>
    <xf numFmtId="195" fontId="84" fillId="0" borderId="0"/>
    <xf numFmtId="195" fontId="84" fillId="0" borderId="0"/>
    <xf numFmtId="195" fontId="84" fillId="0" borderId="0"/>
    <xf numFmtId="195" fontId="84" fillId="0" borderId="0"/>
    <xf numFmtId="195" fontId="84" fillId="0" borderId="0"/>
    <xf numFmtId="0" fontId="8" fillId="0" borderId="0" applyFont="0" applyFill="0" applyBorder="0" applyAlignment="0" applyProtection="0"/>
    <xf numFmtId="190" fontId="29" fillId="0" borderId="0" applyFont="0" applyFill="0" applyBorder="0" applyAlignment="0" applyProtection="0"/>
    <xf numFmtId="196" fontId="30" fillId="0" borderId="0" applyFont="0" applyFill="0" applyBorder="0" applyAlignment="0" applyProtection="0"/>
    <xf numFmtId="0" fontId="8" fillId="0" borderId="0" applyFont="0" applyFill="0" applyBorder="0" applyAlignment="0" applyProtection="0"/>
    <xf numFmtId="190" fontId="30" fillId="0" borderId="0" applyFont="0" applyFill="0" applyBorder="0" applyAlignment="0" applyProtection="0"/>
    <xf numFmtId="194" fontId="30" fillId="0" borderId="0" applyFont="0" applyFill="0" applyBorder="0" applyAlignment="0" applyProtection="0"/>
    <xf numFmtId="14" fontId="85" fillId="0" borderId="0" applyFill="0" applyBorder="0" applyAlignment="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6" fillId="0" borderId="0" applyNumberFormat="0" applyFill="0" applyBorder="0" applyAlignment="0" applyProtection="0"/>
    <xf numFmtId="197" fontId="87" fillId="0" borderId="0" applyNumberFormat="0" applyFill="0" applyBorder="0" applyProtection="0">
      <alignment horizontal="right"/>
    </xf>
    <xf numFmtId="0" fontId="88" fillId="0" borderId="0" applyNumberFormat="0" applyFill="0" applyBorder="0" applyAlignment="0" applyProtection="0">
      <alignment vertical="top"/>
      <protection locked="0"/>
    </xf>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 fillId="0" borderId="0"/>
    <xf numFmtId="0" fontId="8" fillId="16" borderId="0" applyNumberFormat="0" applyFont="0" applyBorder="0" applyAlignment="0"/>
    <xf numFmtId="196" fontId="29" fillId="0" borderId="0" applyFont="0" applyFill="0" applyBorder="0" applyAlignment="0" applyProtection="0"/>
    <xf numFmtId="190" fontId="29" fillId="0" borderId="0" applyFont="0" applyFill="0" applyBorder="0" applyAlignment="0" applyProtection="0"/>
    <xf numFmtId="177" fontId="8" fillId="0" borderId="0" applyFont="0" applyFill="0" applyBorder="0" applyAlignment="0" applyProtection="0"/>
    <xf numFmtId="193" fontId="30" fillId="0" borderId="0" applyFont="0" applyFill="0" applyBorder="0" applyAlignment="0" applyProtection="0"/>
    <xf numFmtId="196" fontId="30" fillId="0" borderId="0" applyFont="0" applyFill="0" applyBorder="0" applyAlignment="0" applyProtection="0"/>
    <xf numFmtId="198" fontId="30" fillId="0" borderId="0" applyFont="0" applyFill="0" applyBorder="0" applyAlignment="0" applyProtection="0"/>
    <xf numFmtId="190" fontId="29" fillId="0" borderId="0" applyFill="0" applyBorder="0" applyAlignment="0"/>
    <xf numFmtId="190" fontId="30" fillId="0" borderId="0" applyFill="0" applyBorder="0" applyAlignment="0"/>
    <xf numFmtId="190" fontId="29" fillId="0" borderId="0" applyFill="0" applyBorder="0" applyAlignment="0"/>
    <xf numFmtId="194" fontId="30" fillId="0" borderId="0" applyFill="0" applyBorder="0" applyAlignment="0"/>
    <xf numFmtId="190" fontId="30" fillId="0" borderId="0" applyFill="0" applyBorder="0" applyAlignment="0"/>
    <xf numFmtId="0" fontId="89" fillId="33" borderId="0" applyNumberFormat="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90" fillId="0" borderId="27">
      <alignment horizontal="center"/>
    </xf>
    <xf numFmtId="3" fontId="6" fillId="0" borderId="0" applyFont="0" applyFill="0" applyBorder="0" applyAlignment="0" applyProtection="0"/>
    <xf numFmtId="0" fontId="6" fillId="34" borderId="0" applyNumberFormat="0" applyFont="0" applyBorder="0" applyAlignment="0" applyProtection="0"/>
    <xf numFmtId="0" fontId="8" fillId="25" borderId="0" applyNumberFormat="0" applyBorder="0" applyProtection="0">
      <alignment vertical="top" wrapText="1"/>
    </xf>
    <xf numFmtId="49" fontId="85" fillId="0" borderId="0" applyFill="0" applyBorder="0" applyAlignment="0"/>
    <xf numFmtId="198" fontId="30" fillId="0" borderId="0" applyFill="0" applyBorder="0" applyAlignment="0"/>
    <xf numFmtId="199" fontId="30" fillId="0" borderId="0" applyFill="0" applyBorder="0" applyAlignment="0"/>
    <xf numFmtId="49" fontId="8" fillId="35" borderId="0" applyFont="0" applyBorder="0" applyAlignment="0" applyProtection="0"/>
    <xf numFmtId="200" fontId="29" fillId="0" borderId="0" applyFont="0" applyFill="0" applyBorder="0" applyAlignment="0" applyProtection="0"/>
    <xf numFmtId="194" fontId="29" fillId="0" borderId="0" applyFont="0" applyFill="0" applyBorder="0" applyAlignment="0" applyProtection="0"/>
    <xf numFmtId="201" fontId="30" fillId="0" borderId="0" applyFont="0" applyFill="0" applyBorder="0" applyAlignment="0" applyProtection="0"/>
    <xf numFmtId="202" fontId="30" fillId="0" borderId="0" applyFont="0" applyFill="0" applyBorder="0" applyAlignment="0" applyProtection="0"/>
    <xf numFmtId="9" fontId="14" fillId="0" borderId="0" applyFont="0" applyFill="0" applyBorder="0" applyAlignment="0" applyProtection="0"/>
    <xf numFmtId="0" fontId="91" fillId="0" borderId="0"/>
    <xf numFmtId="41" fontId="8" fillId="0" borderId="0" applyFont="0" applyFill="0" applyBorder="0" applyAlignment="0" applyProtection="0"/>
    <xf numFmtId="4" fontId="91" fillId="0" borderId="0" applyFont="0" applyFill="0" applyBorder="0" applyAlignment="0" applyProtection="0"/>
    <xf numFmtId="0" fontId="92" fillId="0" borderId="19">
      <alignment vertical="center"/>
    </xf>
    <xf numFmtId="40" fontId="51" fillId="0" borderId="0" applyFont="0" applyFill="0" applyAlignment="0" applyProtection="0"/>
    <xf numFmtId="0" fontId="8" fillId="0" borderId="0" applyFont="0" applyFill="0" applyBorder="0" applyAlignment="0" applyProtection="0"/>
    <xf numFmtId="0" fontId="8" fillId="0" borderId="0" applyFont="0" applyFill="0" applyBorder="0" applyAlignment="0" applyProtection="0"/>
    <xf numFmtId="0" fontId="14" fillId="0" borderId="0">
      <alignment vertical="center"/>
    </xf>
    <xf numFmtId="0" fontId="93" fillId="0" borderId="0"/>
    <xf numFmtId="38" fontId="14" fillId="0" borderId="0" applyFont="0" applyFill="0" applyBorder="0" applyAlignment="0" applyProtection="0"/>
    <xf numFmtId="38" fontId="98" fillId="0" borderId="0" applyFont="0" applyFill="0" applyBorder="0" applyAlignment="0" applyProtection="0">
      <alignment vertical="center"/>
    </xf>
    <xf numFmtId="0" fontId="14" fillId="0" borderId="0"/>
    <xf numFmtId="0" fontId="45" fillId="0" borderId="0"/>
    <xf numFmtId="38" fontId="2" fillId="0" borderId="0" applyFont="0" applyFill="0" applyBorder="0" applyAlignment="0" applyProtection="0">
      <alignment vertical="center"/>
    </xf>
    <xf numFmtId="0" fontId="45" fillId="0" borderId="0"/>
    <xf numFmtId="38" fontId="2" fillId="0" borderId="0" applyFont="0" applyFill="0" applyBorder="0" applyAlignment="0" applyProtection="0">
      <alignment vertical="center"/>
    </xf>
    <xf numFmtId="0" fontId="29" fillId="0" borderId="0"/>
    <xf numFmtId="6" fontId="1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1" fillId="0" borderId="0"/>
    <xf numFmtId="38" fontId="101" fillId="0" borderId="0" applyFont="0" applyFill="0" applyBorder="0" applyAlignment="0" applyProtection="0">
      <alignment vertical="center"/>
    </xf>
    <xf numFmtId="0" fontId="14" fillId="0" borderId="0">
      <alignment vertical="center"/>
    </xf>
  </cellStyleXfs>
  <cellXfs count="1516">
    <xf numFmtId="0" fontId="0" fillId="0" borderId="0" xfId="0"/>
    <xf numFmtId="49" fontId="66" fillId="0" borderId="0" xfId="91" applyNumberFormat="1" applyFont="1" applyAlignment="1">
      <alignment horizontal="center" vertical="center"/>
    </xf>
    <xf numFmtId="0" fontId="65" fillId="0" borderId="0" xfId="91" applyFont="1" applyAlignment="1">
      <alignment horizontal="center" vertical="center"/>
    </xf>
    <xf numFmtId="0" fontId="66" fillId="0" borderId="0" xfId="91" applyFont="1" applyAlignment="1">
      <alignment horizontal="center" vertical="center"/>
    </xf>
    <xf numFmtId="0" fontId="29" fillId="29" borderId="0" xfId="0" applyFont="1" applyFill="1" applyAlignment="1">
      <alignment horizontal="left" vertical="center"/>
    </xf>
    <xf numFmtId="0" fontId="30" fillId="29" borderId="0" xfId="0" applyFont="1" applyFill="1" applyAlignment="1">
      <alignment horizontal="left"/>
    </xf>
    <xf numFmtId="0" fontId="30" fillId="29" borderId="0" xfId="0" applyFont="1" applyFill="1" applyAlignment="1">
      <alignment horizontal="left" vertical="center"/>
    </xf>
    <xf numFmtId="49" fontId="30" fillId="29" borderId="0" xfId="0" applyNumberFormat="1" applyFont="1" applyFill="1" applyAlignment="1">
      <alignment horizontal="left" vertical="center"/>
    </xf>
    <xf numFmtId="0" fontId="31" fillId="29" borderId="0" xfId="0" applyFont="1" applyFill="1" applyAlignment="1">
      <alignment vertical="center" wrapText="1"/>
    </xf>
    <xf numFmtId="0" fontId="30" fillId="29" borderId="0" xfId="0" applyFont="1" applyFill="1" applyAlignment="1">
      <alignment horizontal="left" vertical="center" wrapText="1"/>
    </xf>
    <xf numFmtId="0" fontId="32" fillId="29" borderId="0" xfId="0" applyFont="1" applyFill="1" applyAlignment="1">
      <alignment horizontal="center" vertical="center" wrapText="1"/>
    </xf>
    <xf numFmtId="0" fontId="33" fillId="29" borderId="0" xfId="0" applyFont="1" applyFill="1" applyAlignment="1">
      <alignment horizontal="center" vertical="center" wrapText="1"/>
    </xf>
    <xf numFmtId="49" fontId="29" fillId="29" borderId="0" xfId="0" applyNumberFormat="1" applyFont="1" applyFill="1" applyAlignment="1">
      <alignment horizontal="right" vertical="center" wrapText="1"/>
    </xf>
    <xf numFmtId="49" fontId="29" fillId="29" borderId="0" xfId="0" applyNumberFormat="1" applyFont="1" applyFill="1" applyAlignment="1">
      <alignment horizontal="left" vertical="center"/>
    </xf>
    <xf numFmtId="49" fontId="30" fillId="29" borderId="0" xfId="0" applyNumberFormat="1" applyFont="1" applyFill="1" applyAlignment="1">
      <alignment horizontal="left"/>
    </xf>
    <xf numFmtId="0" fontId="31" fillId="29" borderId="0" xfId="0" applyFont="1" applyFill="1" applyAlignment="1">
      <alignment wrapText="1"/>
    </xf>
    <xf numFmtId="0" fontId="30" fillId="29" borderId="0" xfId="0" applyFont="1" applyFill="1" applyAlignment="1">
      <alignment horizontal="left" wrapText="1"/>
    </xf>
    <xf numFmtId="0" fontId="29" fillId="0" borderId="0" xfId="0" applyFont="1" applyAlignment="1">
      <alignment vertical="center"/>
    </xf>
    <xf numFmtId="0" fontId="29" fillId="29" borderId="0" xfId="0" applyFont="1" applyFill="1" applyAlignment="1">
      <alignment horizontal="center" vertical="center"/>
    </xf>
    <xf numFmtId="0" fontId="33" fillId="0" borderId="15" xfId="0" applyFont="1" applyBorder="1" applyAlignment="1">
      <alignment horizontal="center" vertical="center" wrapText="1"/>
    </xf>
    <xf numFmtId="49" fontId="33" fillId="0" borderId="16" xfId="0" applyNumberFormat="1" applyFont="1" applyBorder="1" applyAlignment="1">
      <alignment horizontal="center" vertical="center" wrapText="1"/>
    </xf>
    <xf numFmtId="0" fontId="33" fillId="0" borderId="17" xfId="0" applyFont="1" applyBorder="1" applyAlignment="1">
      <alignment horizontal="center" vertical="center" wrapText="1"/>
    </xf>
    <xf numFmtId="0" fontId="35" fillId="29" borderId="0" xfId="0" applyFont="1" applyFill="1"/>
    <xf numFmtId="0" fontId="36" fillId="29" borderId="20" xfId="0" applyFont="1" applyFill="1" applyBorder="1" applyAlignment="1">
      <alignment vertical="center" wrapText="1"/>
    </xf>
    <xf numFmtId="0" fontId="34" fillId="29" borderId="21" xfId="0" applyFont="1" applyFill="1" applyBorder="1" applyAlignment="1">
      <alignment horizontal="center" vertical="center" wrapText="1"/>
    </xf>
    <xf numFmtId="49" fontId="34" fillId="29" borderId="3" xfId="0" applyNumberFormat="1" applyFont="1" applyFill="1" applyBorder="1" applyAlignment="1">
      <alignment horizontal="center" vertical="center" wrapText="1"/>
    </xf>
    <xf numFmtId="0" fontId="34" fillId="29" borderId="22" xfId="0" applyFont="1" applyFill="1" applyBorder="1" applyAlignment="1">
      <alignment vertical="center" wrapText="1"/>
    </xf>
    <xf numFmtId="0" fontId="34" fillId="29" borderId="23" xfId="0" applyFont="1" applyFill="1" applyBorder="1" applyAlignment="1">
      <alignment horizontal="center" vertical="center" wrapText="1"/>
    </xf>
    <xf numFmtId="49" fontId="34" fillId="29" borderId="24" xfId="0" applyNumberFormat="1" applyFont="1" applyFill="1" applyBorder="1" applyAlignment="1">
      <alignment horizontal="center" vertical="center" wrapText="1"/>
    </xf>
    <xf numFmtId="0" fontId="34" fillId="29" borderId="25" xfId="0" applyFont="1" applyFill="1" applyBorder="1" applyAlignment="1">
      <alignment vertical="center" wrapText="1"/>
    </xf>
    <xf numFmtId="0" fontId="31" fillId="29" borderId="0" xfId="0" applyFont="1" applyFill="1" applyAlignment="1">
      <alignment horizontal="center" vertical="top" wrapText="1"/>
    </xf>
    <xf numFmtId="49" fontId="31" fillId="29" borderId="0" xfId="0" applyNumberFormat="1" applyFont="1" applyFill="1" applyAlignment="1">
      <alignment horizontal="center" vertical="top"/>
    </xf>
    <xf numFmtId="0" fontId="31" fillId="29" borderId="0" xfId="0" applyFont="1" applyFill="1" applyAlignment="1">
      <alignment vertical="top" wrapText="1"/>
    </xf>
    <xf numFmtId="0" fontId="35" fillId="29" borderId="0" xfId="0" applyFont="1" applyFill="1" applyAlignment="1">
      <alignment vertical="top" wrapText="1"/>
    </xf>
    <xf numFmtId="0" fontId="35" fillId="29" borderId="0" xfId="0" applyFont="1" applyFill="1" applyAlignment="1">
      <alignment horizontal="center" vertical="top" wrapText="1"/>
    </xf>
    <xf numFmtId="49" fontId="35" fillId="29" borderId="0" xfId="0" applyNumberFormat="1" applyFont="1" applyFill="1" applyAlignment="1">
      <alignment horizontal="center" vertical="top"/>
    </xf>
    <xf numFmtId="0" fontId="35" fillId="29" borderId="0" xfId="0" applyFont="1" applyFill="1" applyAlignment="1">
      <alignment horizontal="center" vertical="top"/>
    </xf>
    <xf numFmtId="0" fontId="35" fillId="29" borderId="0" xfId="0" applyFont="1" applyFill="1" applyAlignment="1">
      <alignment horizontal="center"/>
    </xf>
    <xf numFmtId="49" fontId="35" fillId="29" borderId="0" xfId="0" applyNumberFormat="1" applyFont="1" applyFill="1" applyAlignment="1">
      <alignment horizontal="center"/>
    </xf>
    <xf numFmtId="0" fontId="35" fillId="29" borderId="0" xfId="0" applyFont="1" applyFill="1" applyAlignment="1">
      <alignment wrapText="1"/>
    </xf>
    <xf numFmtId="0" fontId="37" fillId="0" borderId="0" xfId="0" applyFont="1" applyAlignment="1">
      <alignment horizontal="left" vertical="center"/>
    </xf>
    <xf numFmtId="0" fontId="37" fillId="29" borderId="0" xfId="0" applyFont="1" applyFill="1" applyAlignment="1">
      <alignment horizontal="left" vertical="center"/>
    </xf>
    <xf numFmtId="0" fontId="38" fillId="29" borderId="0" xfId="0" applyFont="1" applyFill="1" applyAlignment="1">
      <alignment vertical="center"/>
    </xf>
    <xf numFmtId="0" fontId="40" fillId="0" borderId="0" xfId="0" applyFont="1" applyAlignment="1">
      <alignment horizontal="center" vertical="center"/>
    </xf>
    <xf numFmtId="0" fontId="40" fillId="29" borderId="0" xfId="0" applyFont="1" applyFill="1" applyAlignment="1">
      <alignment horizontal="center" vertical="center"/>
    </xf>
    <xf numFmtId="0" fontId="41" fillId="29" borderId="0" xfId="0" applyFont="1" applyFill="1" applyAlignment="1">
      <alignment horizontal="centerContinuous"/>
    </xf>
    <xf numFmtId="0" fontId="42" fillId="29" borderId="0" xfId="0" applyFont="1" applyFill="1"/>
    <xf numFmtId="0" fontId="33" fillId="29" borderId="0" xfId="0" applyFont="1" applyFill="1" applyAlignment="1">
      <alignment horizontal="center" vertical="center"/>
    </xf>
    <xf numFmtId="0" fontId="0" fillId="29" borderId="0" xfId="0" applyFill="1" applyAlignment="1">
      <alignment horizontal="center" vertical="center"/>
    </xf>
    <xf numFmtId="0" fontId="43" fillId="29" borderId="0" xfId="0" applyFont="1" applyFill="1" applyAlignment="1">
      <alignment horizontal="right" vertical="center"/>
    </xf>
    <xf numFmtId="0" fontId="44" fillId="29" borderId="0" xfId="0" applyFont="1" applyFill="1" applyAlignment="1">
      <alignment horizontal="center" vertical="center"/>
    </xf>
    <xf numFmtId="0" fontId="42" fillId="29" borderId="26" xfId="0" applyFont="1" applyFill="1" applyBorder="1"/>
    <xf numFmtId="0" fontId="42" fillId="29" borderId="0" xfId="0" applyFont="1" applyFill="1" applyAlignment="1">
      <alignment vertical="center"/>
    </xf>
    <xf numFmtId="3" fontId="34" fillId="29" borderId="0" xfId="64" applyNumberFormat="1" applyFont="1" applyFill="1"/>
    <xf numFmtId="0" fontId="34" fillId="29" borderId="0" xfId="0" applyFont="1" applyFill="1" applyAlignment="1">
      <alignment vertical="center"/>
    </xf>
    <xf numFmtId="3" fontId="49" fillId="29" borderId="0" xfId="64" applyNumberFormat="1" applyFont="1" applyFill="1" applyBorder="1" applyAlignment="1">
      <alignment horizontal="center" vertical="center"/>
    </xf>
    <xf numFmtId="0" fontId="49" fillId="29" borderId="0" xfId="0" applyFont="1" applyFill="1"/>
    <xf numFmtId="0" fontId="34" fillId="29" borderId="0" xfId="0" applyFont="1" applyFill="1"/>
    <xf numFmtId="0" fontId="0" fillId="0" borderId="0" xfId="0" applyAlignment="1">
      <alignment horizontal="left" vertical="center"/>
    </xf>
    <xf numFmtId="3" fontId="50" fillId="29" borderId="0" xfId="64" applyNumberFormat="1" applyFont="1" applyFill="1"/>
    <xf numFmtId="3" fontId="51" fillId="29" borderId="0" xfId="64" applyNumberFormat="1" applyFont="1" applyFill="1" applyAlignment="1"/>
    <xf numFmtId="3" fontId="45" fillId="29" borderId="0" xfId="64" applyNumberFormat="1" applyFont="1" applyFill="1"/>
    <xf numFmtId="0" fontId="52" fillId="29" borderId="0" xfId="0" applyFont="1" applyFill="1" applyAlignment="1">
      <alignment horizontal="center"/>
    </xf>
    <xf numFmtId="0" fontId="52" fillId="29" borderId="0" xfId="0" applyFont="1" applyFill="1"/>
    <xf numFmtId="3" fontId="45" fillId="29" borderId="0" xfId="64" applyNumberFormat="1" applyFont="1" applyFill="1" applyBorder="1"/>
    <xf numFmtId="3" fontId="45" fillId="29" borderId="27" xfId="64" applyNumberFormat="1" applyFont="1" applyFill="1" applyBorder="1"/>
    <xf numFmtId="0" fontId="43" fillId="29" borderId="27" xfId="0" applyFont="1" applyFill="1" applyBorder="1" applyAlignment="1">
      <alignment horizontal="right" vertical="center"/>
    </xf>
    <xf numFmtId="3" fontId="45" fillId="29" borderId="26" xfId="64" applyNumberFormat="1" applyFont="1" applyFill="1" applyBorder="1" applyAlignment="1">
      <alignment vertical="center"/>
    </xf>
    <xf numFmtId="3" fontId="45" fillId="29" borderId="0" xfId="64" applyNumberFormat="1" applyFont="1" applyFill="1" applyAlignment="1">
      <alignment vertical="center"/>
    </xf>
    <xf numFmtId="3" fontId="45" fillId="29" borderId="0" xfId="64" applyNumberFormat="1" applyFont="1" applyFill="1" applyBorder="1" applyAlignment="1">
      <alignment vertical="center"/>
    </xf>
    <xf numFmtId="0" fontId="45" fillId="29" borderId="31" xfId="0" applyFont="1" applyFill="1" applyBorder="1" applyAlignment="1">
      <alignment horizontal="center" vertical="center"/>
    </xf>
    <xf numFmtId="179" fontId="48" fillId="29" borderId="32" xfId="64" applyNumberFormat="1" applyFont="1" applyFill="1" applyBorder="1" applyAlignment="1">
      <alignment horizontal="right" vertical="center"/>
    </xf>
    <xf numFmtId="3" fontId="45" fillId="29" borderId="0" xfId="64" applyNumberFormat="1" applyFont="1" applyFill="1" applyBorder="1" applyAlignment="1">
      <alignment horizontal="center" vertical="center"/>
    </xf>
    <xf numFmtId="3" fontId="45" fillId="29" borderId="0" xfId="64" applyNumberFormat="1" applyFont="1" applyFill="1" applyBorder="1" applyAlignment="1">
      <alignment horizontal="left" vertical="center"/>
    </xf>
    <xf numFmtId="0" fontId="30" fillId="0" borderId="0" xfId="90" applyFont="1" applyAlignment="1">
      <alignment vertical="center"/>
    </xf>
    <xf numFmtId="0" fontId="30" fillId="0" borderId="0" xfId="90" applyFont="1" applyAlignment="1">
      <alignment horizontal="center" vertical="center"/>
    </xf>
    <xf numFmtId="0" fontId="30" fillId="0" borderId="33" xfId="90" applyFont="1" applyBorder="1" applyAlignment="1">
      <alignment vertical="center"/>
    </xf>
    <xf numFmtId="0" fontId="30" fillId="0" borderId="34" xfId="90" applyFont="1" applyBorder="1" applyAlignment="1">
      <alignment vertical="center"/>
    </xf>
    <xf numFmtId="0" fontId="30" fillId="0" borderId="19" xfId="90" applyFont="1" applyBorder="1" applyAlignment="1">
      <alignment vertical="center"/>
    </xf>
    <xf numFmtId="0" fontId="30" fillId="0" borderId="33" xfId="90" applyFont="1" applyBorder="1" applyAlignment="1">
      <alignment horizontal="center" vertical="center"/>
    </xf>
    <xf numFmtId="0" fontId="30" fillId="0" borderId="3" xfId="90" applyFont="1" applyBorder="1" applyAlignment="1">
      <alignment horizontal="center" vertical="center"/>
    </xf>
    <xf numFmtId="0" fontId="30" fillId="0" borderId="2" xfId="90" applyFont="1" applyBorder="1" applyAlignment="1">
      <alignment horizontal="center" vertical="center"/>
    </xf>
    <xf numFmtId="0" fontId="30" fillId="0" borderId="35" xfId="90" applyFont="1" applyBorder="1" applyAlignment="1">
      <alignment vertical="center"/>
    </xf>
    <xf numFmtId="0" fontId="30" fillId="0" borderId="2" xfId="90" applyFont="1" applyBorder="1" applyAlignment="1">
      <alignment vertical="center"/>
    </xf>
    <xf numFmtId="0" fontId="30" fillId="0" borderId="34" xfId="90" applyFont="1" applyBorder="1" applyAlignment="1">
      <alignment horizontal="center" vertical="center"/>
    </xf>
    <xf numFmtId="0" fontId="30" fillId="0" borderId="35" xfId="90" applyFont="1" applyBorder="1" applyAlignment="1">
      <alignment horizontal="center" vertical="center"/>
    </xf>
    <xf numFmtId="0" fontId="38" fillId="0" borderId="0" xfId="0" applyFont="1" applyAlignment="1">
      <alignment vertical="center"/>
    </xf>
    <xf numFmtId="0" fontId="55" fillId="0" borderId="0" xfId="0" applyFont="1" applyAlignment="1">
      <alignment vertical="center"/>
    </xf>
    <xf numFmtId="0" fontId="47" fillId="0" borderId="18" xfId="0" applyFont="1" applyBorder="1" applyAlignment="1">
      <alignment vertical="center"/>
    </xf>
    <xf numFmtId="0" fontId="34" fillId="29" borderId="19" xfId="0" applyFont="1" applyFill="1" applyBorder="1" applyAlignment="1">
      <alignment vertical="center" wrapText="1"/>
    </xf>
    <xf numFmtId="0" fontId="47" fillId="29" borderId="36" xfId="0" applyFont="1" applyFill="1" applyBorder="1" applyAlignment="1">
      <alignment vertical="center"/>
    </xf>
    <xf numFmtId="0" fontId="55" fillId="0" borderId="26" xfId="0" applyFont="1" applyBorder="1" applyAlignment="1">
      <alignment vertical="center"/>
    </xf>
    <xf numFmtId="0" fontId="47" fillId="0" borderId="34" xfId="0" applyFont="1" applyBorder="1" applyAlignment="1">
      <alignment vertical="center"/>
    </xf>
    <xf numFmtId="0" fontId="34" fillId="29" borderId="3" xfId="0" applyFont="1" applyFill="1" applyBorder="1" applyAlignment="1">
      <alignment vertical="center" wrapText="1"/>
    </xf>
    <xf numFmtId="0" fontId="47" fillId="29" borderId="34" xfId="0" applyFont="1" applyFill="1" applyBorder="1" applyAlignment="1">
      <alignment vertical="center"/>
    </xf>
    <xf numFmtId="0" fontId="47" fillId="0" borderId="37" xfId="0" applyFont="1" applyBorder="1" applyAlignment="1">
      <alignment vertical="center"/>
    </xf>
    <xf numFmtId="0" fontId="34" fillId="29" borderId="38" xfId="0" applyFont="1" applyFill="1" applyBorder="1" applyAlignment="1">
      <alignment vertical="center" wrapText="1"/>
    </xf>
    <xf numFmtId="178" fontId="48" fillId="0" borderId="39" xfId="64" applyNumberFormat="1" applyFont="1" applyBorder="1" applyAlignment="1">
      <alignment horizontal="right" vertical="center"/>
    </xf>
    <xf numFmtId="0" fontId="34" fillId="0" borderId="0" xfId="0" applyFont="1" applyAlignment="1">
      <alignment horizontal="center" vertical="center"/>
    </xf>
    <xf numFmtId="178" fontId="34" fillId="0" borderId="0" xfId="64" applyNumberFormat="1" applyFont="1" applyBorder="1" applyAlignment="1">
      <alignment horizontal="right" vertical="center"/>
    </xf>
    <xf numFmtId="10" fontId="34" fillId="0" borderId="0" xfId="64" applyNumberFormat="1" applyFont="1" applyBorder="1" applyAlignment="1">
      <alignment horizontal="right" vertical="center"/>
    </xf>
    <xf numFmtId="0" fontId="34" fillId="0" borderId="0" xfId="0" applyFont="1" applyAlignment="1">
      <alignment vertical="center"/>
    </xf>
    <xf numFmtId="0" fontId="49" fillId="0" borderId="0" xfId="0" applyFont="1" applyAlignment="1">
      <alignment vertical="center"/>
    </xf>
    <xf numFmtId="3" fontId="42" fillId="29" borderId="0" xfId="64" applyNumberFormat="1" applyFont="1" applyFill="1"/>
    <xf numFmtId="3" fontId="53" fillId="29" borderId="0" xfId="64" applyNumberFormat="1" applyFont="1" applyFill="1" applyAlignment="1">
      <alignment horizontal="right"/>
    </xf>
    <xf numFmtId="0" fontId="53" fillId="29" borderId="0" xfId="0" applyFont="1" applyFill="1"/>
    <xf numFmtId="0" fontId="53" fillId="29" borderId="0" xfId="0" applyFont="1" applyFill="1" applyAlignment="1">
      <alignment horizontal="center" vertical="center"/>
    </xf>
    <xf numFmtId="3" fontId="56" fillId="29" borderId="0" xfId="64" applyNumberFormat="1" applyFont="1" applyFill="1" applyAlignment="1">
      <alignment horizontal="center" vertical="center"/>
    </xf>
    <xf numFmtId="0" fontId="57" fillId="29" borderId="0" xfId="0" applyFont="1" applyFill="1" applyAlignment="1">
      <alignment horizontal="center" vertical="center"/>
    </xf>
    <xf numFmtId="0" fontId="47" fillId="29" borderId="0" xfId="0" applyFont="1" applyFill="1"/>
    <xf numFmtId="0" fontId="47" fillId="29" borderId="27" xfId="0" applyFont="1" applyFill="1" applyBorder="1"/>
    <xf numFmtId="0" fontId="47" fillId="29" borderId="27" xfId="0" applyFont="1" applyFill="1" applyBorder="1" applyAlignment="1">
      <alignment horizontal="right" vertical="center"/>
    </xf>
    <xf numFmtId="3" fontId="47" fillId="29" borderId="26" xfId="64" applyNumberFormat="1" applyFont="1" applyFill="1" applyBorder="1"/>
    <xf numFmtId="3" fontId="47" fillId="29" borderId="0" xfId="64" applyNumberFormat="1" applyFont="1" applyFill="1"/>
    <xf numFmtId="3" fontId="47" fillId="29" borderId="26" xfId="64" applyNumberFormat="1" applyFont="1" applyFill="1" applyBorder="1" applyAlignment="1">
      <alignment vertical="center"/>
    </xf>
    <xf numFmtId="3" fontId="47" fillId="29" borderId="0" xfId="64" applyNumberFormat="1" applyFont="1" applyFill="1" applyBorder="1" applyAlignment="1">
      <alignment horizontal="center" vertical="center"/>
    </xf>
    <xf numFmtId="179" fontId="47" fillId="29" borderId="19" xfId="64" applyNumberFormat="1" applyFont="1" applyFill="1" applyBorder="1" applyAlignment="1">
      <alignment horizontal="right" vertical="center"/>
    </xf>
    <xf numFmtId="3" fontId="47" fillId="29" borderId="0" xfId="64" applyNumberFormat="1" applyFont="1" applyFill="1" applyAlignment="1">
      <alignment vertical="center"/>
    </xf>
    <xf numFmtId="3" fontId="47" fillId="29" borderId="42" xfId="64" applyNumberFormat="1" applyFont="1" applyFill="1" applyBorder="1" applyAlignment="1">
      <alignment vertical="center"/>
    </xf>
    <xf numFmtId="3" fontId="47" fillId="29" borderId="43" xfId="64" applyNumberFormat="1" applyFont="1" applyFill="1" applyBorder="1" applyAlignment="1">
      <alignment horizontal="center" vertical="center"/>
    </xf>
    <xf numFmtId="179" fontId="47" fillId="29" borderId="3" xfId="64" applyNumberFormat="1" applyFont="1" applyFill="1" applyBorder="1" applyAlignment="1">
      <alignment horizontal="right" vertical="center"/>
    </xf>
    <xf numFmtId="3" fontId="47" fillId="29" borderId="45" xfId="64" applyNumberFormat="1" applyFont="1" applyFill="1" applyBorder="1" applyAlignment="1">
      <alignment horizontal="center" vertical="center"/>
    </xf>
    <xf numFmtId="179" fontId="47" fillId="25" borderId="3" xfId="64" applyNumberFormat="1" applyFont="1" applyFill="1" applyBorder="1" applyAlignment="1">
      <alignment horizontal="right" vertical="center"/>
    </xf>
    <xf numFmtId="179" fontId="47" fillId="25" borderId="47" xfId="64" applyNumberFormat="1" applyFont="1" applyFill="1" applyBorder="1" applyAlignment="1">
      <alignment horizontal="right" vertical="center"/>
    </xf>
    <xf numFmtId="3" fontId="47" fillId="29" borderId="19" xfId="64" applyNumberFormat="1" applyFont="1" applyFill="1" applyBorder="1" applyAlignment="1">
      <alignment horizontal="center" vertical="center"/>
    </xf>
    <xf numFmtId="179" fontId="47" fillId="25" borderId="45" xfId="64" applyNumberFormat="1" applyFont="1" applyFill="1" applyBorder="1" applyAlignment="1">
      <alignment horizontal="right" vertical="center"/>
    </xf>
    <xf numFmtId="3" fontId="47" fillId="29" borderId="33" xfId="64" applyNumberFormat="1" applyFont="1" applyFill="1" applyBorder="1" applyAlignment="1">
      <alignment horizontal="center" vertical="center"/>
    </xf>
    <xf numFmtId="3" fontId="47" fillId="29" borderId="30" xfId="64" applyNumberFormat="1" applyFont="1" applyFill="1" applyBorder="1" applyAlignment="1">
      <alignment vertical="center"/>
    </xf>
    <xf numFmtId="3" fontId="47" fillId="29" borderId="18" xfId="64" applyNumberFormat="1" applyFont="1" applyFill="1" applyBorder="1" applyAlignment="1">
      <alignment vertical="center"/>
    </xf>
    <xf numFmtId="179" fontId="58" fillId="29" borderId="24" xfId="64" applyNumberFormat="1" applyFont="1" applyFill="1" applyBorder="1" applyAlignment="1">
      <alignment horizontal="right" vertical="center"/>
    </xf>
    <xf numFmtId="179" fontId="47" fillId="29" borderId="53" xfId="64" applyNumberFormat="1" applyFont="1" applyFill="1" applyBorder="1" applyAlignment="1">
      <alignment horizontal="right" vertical="center"/>
    </xf>
    <xf numFmtId="3" fontId="47" fillId="29" borderId="49" xfId="64" applyNumberFormat="1" applyFont="1" applyFill="1" applyBorder="1" applyAlignment="1">
      <alignment horizontal="center" vertical="center"/>
    </xf>
    <xf numFmtId="3" fontId="47" fillId="29" borderId="54" xfId="64" applyNumberFormat="1" applyFont="1" applyFill="1" applyBorder="1" applyAlignment="1">
      <alignment vertical="center"/>
    </xf>
    <xf numFmtId="179" fontId="47" fillId="29" borderId="24" xfId="64" applyNumberFormat="1" applyFont="1" applyFill="1" applyBorder="1" applyAlignment="1">
      <alignment horizontal="right" vertical="center"/>
    </xf>
    <xf numFmtId="179" fontId="58" fillId="29" borderId="19" xfId="64" applyNumberFormat="1" applyFont="1" applyFill="1" applyBorder="1" applyAlignment="1">
      <alignment horizontal="right" vertical="center"/>
    </xf>
    <xf numFmtId="3" fontId="47" fillId="29" borderId="27" xfId="64" applyNumberFormat="1" applyFont="1" applyFill="1" applyBorder="1" applyAlignment="1">
      <alignment vertical="center"/>
    </xf>
    <xf numFmtId="3" fontId="47" fillId="29" borderId="57" xfId="64" applyNumberFormat="1" applyFont="1" applyFill="1" applyBorder="1"/>
    <xf numFmtId="3" fontId="47" fillId="29" borderId="0" xfId="64" applyNumberFormat="1" applyFont="1" applyFill="1" applyBorder="1"/>
    <xf numFmtId="3" fontId="47" fillId="29" borderId="42" xfId="64" applyNumberFormat="1" applyFont="1" applyFill="1" applyBorder="1"/>
    <xf numFmtId="3" fontId="47" fillId="29" borderId="46" xfId="64" applyNumberFormat="1" applyFont="1" applyFill="1" applyBorder="1" applyAlignment="1">
      <alignment horizontal="center" vertical="center"/>
    </xf>
    <xf numFmtId="3" fontId="47" fillId="29" borderId="60" xfId="64" applyNumberFormat="1" applyFont="1" applyFill="1" applyBorder="1" applyAlignment="1">
      <alignment horizontal="center" vertical="center"/>
    </xf>
    <xf numFmtId="3" fontId="47" fillId="29" borderId="36" xfId="64" applyNumberFormat="1" applyFont="1" applyFill="1" applyBorder="1"/>
    <xf numFmtId="0" fontId="54" fillId="29" borderId="0" xfId="0" applyFont="1" applyFill="1"/>
    <xf numFmtId="0" fontId="47" fillId="29" borderId="69" xfId="0" applyFont="1" applyFill="1" applyBorder="1" applyAlignment="1">
      <alignment horizontal="center" vertical="center"/>
    </xf>
    <xf numFmtId="3" fontId="59" fillId="29" borderId="0" xfId="64" applyNumberFormat="1" applyFont="1" applyFill="1"/>
    <xf numFmtId="3" fontId="59" fillId="29" borderId="0" xfId="64" applyNumberFormat="1" applyFont="1" applyFill="1" applyAlignment="1">
      <alignment vertical="top"/>
    </xf>
    <xf numFmtId="3" fontId="42" fillId="29" borderId="0" xfId="64" applyNumberFormat="1" applyFont="1" applyFill="1" applyAlignment="1">
      <alignment vertical="center"/>
    </xf>
    <xf numFmtId="0" fontId="33" fillId="0" borderId="16" xfId="0" applyFont="1" applyBorder="1" applyAlignment="1">
      <alignment horizontal="center" vertical="center" wrapText="1"/>
    </xf>
    <xf numFmtId="49" fontId="36" fillId="0" borderId="19" xfId="0" applyNumberFormat="1" applyFont="1" applyBorder="1" applyAlignment="1">
      <alignment horizontal="center" vertical="center" wrapText="1"/>
    </xf>
    <xf numFmtId="0" fontId="36" fillId="0" borderId="19" xfId="0" applyFont="1" applyBorder="1" applyAlignment="1">
      <alignment vertical="center" wrapText="1"/>
    </xf>
    <xf numFmtId="0" fontId="36" fillId="0" borderId="20" xfId="0" applyFont="1" applyBorder="1" applyAlignment="1">
      <alignment vertical="center" wrapText="1"/>
    </xf>
    <xf numFmtId="0" fontId="34" fillId="0" borderId="21" xfId="0" applyFont="1" applyBorder="1" applyAlignment="1">
      <alignment horizontal="center" vertical="center" wrapText="1"/>
    </xf>
    <xf numFmtId="49" fontId="34" fillId="0" borderId="3" xfId="0" applyNumberFormat="1" applyFont="1" applyBorder="1" applyAlignment="1">
      <alignment horizontal="center" vertical="center" wrapText="1"/>
    </xf>
    <xf numFmtId="0" fontId="34" fillId="0" borderId="3" xfId="0" applyFont="1"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horizontal="center" vertical="center" wrapText="1"/>
    </xf>
    <xf numFmtId="49" fontId="34" fillId="0" borderId="24" xfId="0" applyNumberFormat="1" applyFont="1" applyBorder="1" applyAlignment="1">
      <alignment horizontal="center" vertical="center" wrapText="1"/>
    </xf>
    <xf numFmtId="0" fontId="34" fillId="0" borderId="24" xfId="0" applyFont="1" applyBorder="1" applyAlignment="1">
      <alignment vertical="center" wrapText="1"/>
    </xf>
    <xf numFmtId="0" fontId="34" fillId="0" borderId="25" xfId="0" applyFont="1" applyBorder="1" applyAlignment="1">
      <alignment vertical="center" wrapText="1"/>
    </xf>
    <xf numFmtId="0" fontId="30" fillId="29" borderId="0" xfId="0" applyFont="1" applyFill="1" applyAlignment="1">
      <alignment horizontal="center" vertical="center"/>
    </xf>
    <xf numFmtId="0" fontId="30" fillId="29" borderId="0" xfId="0" applyFont="1" applyFill="1" applyAlignment="1">
      <alignment vertical="center"/>
    </xf>
    <xf numFmtId="0" fontId="41" fillId="29" borderId="0" xfId="0" applyFont="1" applyFill="1" applyAlignment="1">
      <alignment horizontal="centerContinuous" vertical="center"/>
    </xf>
    <xf numFmtId="0" fontId="45" fillId="29" borderId="27" xfId="0" applyFont="1" applyFill="1" applyBorder="1" applyAlignment="1">
      <alignment horizontal="right" vertical="center"/>
    </xf>
    <xf numFmtId="0" fontId="47" fillId="29" borderId="0" xfId="0" applyFont="1" applyFill="1" applyAlignment="1">
      <alignment vertical="center" wrapText="1"/>
    </xf>
    <xf numFmtId="0" fontId="47" fillId="29" borderId="35" xfId="0" applyFont="1" applyFill="1" applyBorder="1" applyAlignment="1">
      <alignment vertical="center" wrapText="1"/>
    </xf>
    <xf numFmtId="10" fontId="45" fillId="29" borderId="77" xfId="55" applyNumberFormat="1" applyFont="1" applyFill="1" applyBorder="1" applyAlignment="1">
      <alignment horizontal="right" vertical="center"/>
    </xf>
    <xf numFmtId="10" fontId="45" fillId="29" borderId="79" xfId="55" applyNumberFormat="1" applyFont="1" applyFill="1" applyBorder="1" applyAlignment="1">
      <alignment horizontal="right" vertical="center"/>
    </xf>
    <xf numFmtId="10" fontId="45" fillId="29" borderId="84" xfId="55" applyNumberFormat="1" applyFont="1" applyFill="1" applyBorder="1" applyAlignment="1">
      <alignment horizontal="right" vertical="center"/>
    </xf>
    <xf numFmtId="10" fontId="48" fillId="0" borderId="73" xfId="64" applyNumberFormat="1" applyFont="1" applyBorder="1" applyAlignment="1">
      <alignment horizontal="right" vertical="center"/>
    </xf>
    <xf numFmtId="178" fontId="45" fillId="29" borderId="41" xfId="64" applyNumberFormat="1" applyFont="1" applyFill="1" applyBorder="1" applyAlignment="1">
      <alignment horizontal="right" vertical="center"/>
    </xf>
    <xf numFmtId="178" fontId="45" fillId="29" borderId="44" xfId="64" applyNumberFormat="1" applyFont="1" applyFill="1" applyBorder="1" applyAlignment="1">
      <alignment horizontal="right" vertical="center"/>
    </xf>
    <xf numFmtId="178" fontId="45" fillId="29" borderId="86" xfId="64" applyNumberFormat="1" applyFont="1" applyFill="1" applyBorder="1" applyAlignment="1">
      <alignment horizontal="right" vertical="center"/>
    </xf>
    <xf numFmtId="3" fontId="35" fillId="29" borderId="0" xfId="64" applyNumberFormat="1" applyFont="1" applyFill="1" applyBorder="1" applyAlignment="1">
      <alignment horizontal="center" vertical="top"/>
    </xf>
    <xf numFmtId="0" fontId="35" fillId="0" borderId="0" xfId="0" applyFont="1" applyAlignment="1">
      <alignment horizontal="center" vertical="top"/>
    </xf>
    <xf numFmtId="0" fontId="47" fillId="29" borderId="87" xfId="0" applyFont="1" applyFill="1" applyBorder="1" applyAlignment="1">
      <alignment vertical="center"/>
    </xf>
    <xf numFmtId="0" fontId="47" fillId="29" borderId="34" xfId="0" applyFont="1" applyFill="1" applyBorder="1" applyAlignment="1">
      <alignment horizontal="right" vertical="center"/>
    </xf>
    <xf numFmtId="49" fontId="34" fillId="29" borderId="2" xfId="84" applyNumberFormat="1" applyFont="1" applyFill="1" applyBorder="1" applyAlignment="1">
      <alignment vertical="center" wrapText="1"/>
    </xf>
    <xf numFmtId="49" fontId="34" fillId="29" borderId="2" xfId="84" applyNumberFormat="1" applyFont="1" applyFill="1" applyBorder="1">
      <alignment vertical="center"/>
    </xf>
    <xf numFmtId="0" fontId="34" fillId="29" borderId="2" xfId="84" applyFont="1" applyFill="1" applyBorder="1">
      <alignment vertical="center"/>
    </xf>
    <xf numFmtId="0" fontId="47" fillId="29" borderId="36" xfId="0" applyFont="1" applyFill="1" applyBorder="1" applyAlignment="1">
      <alignment horizontal="right" vertical="center"/>
    </xf>
    <xf numFmtId="49" fontId="34" fillId="29" borderId="49" xfId="84" applyNumberFormat="1" applyFont="1" applyFill="1" applyBorder="1" applyAlignment="1">
      <alignment vertical="center" wrapText="1"/>
    </xf>
    <xf numFmtId="0" fontId="34" fillId="29" borderId="0" xfId="0" applyFont="1" applyFill="1" applyAlignment="1">
      <alignment horizontal="center" vertical="center" wrapText="1"/>
    </xf>
    <xf numFmtId="49" fontId="34" fillId="29" borderId="0" xfId="0" applyNumberFormat="1" applyFont="1" applyFill="1" applyAlignment="1">
      <alignment horizontal="center" vertical="center" wrapText="1"/>
    </xf>
    <xf numFmtId="0" fontId="34" fillId="29" borderId="0" xfId="0" applyFont="1" applyFill="1" applyAlignment="1">
      <alignment vertical="center" wrapText="1"/>
    </xf>
    <xf numFmtId="0" fontId="45" fillId="29" borderId="27" xfId="0" applyFont="1" applyFill="1" applyBorder="1" applyAlignment="1">
      <alignment horizontal="left" vertical="center"/>
    </xf>
    <xf numFmtId="0" fontId="45" fillId="29" borderId="83" xfId="0" applyFont="1" applyFill="1" applyBorder="1" applyAlignment="1">
      <alignment horizontal="left" vertical="center"/>
    </xf>
    <xf numFmtId="0" fontId="45" fillId="29" borderId="42" xfId="0" applyFont="1" applyFill="1" applyBorder="1" applyAlignment="1">
      <alignment horizontal="center" vertical="center"/>
    </xf>
    <xf numFmtId="0" fontId="45" fillId="29" borderId="56" xfId="0" applyFont="1" applyFill="1" applyBorder="1" applyAlignment="1">
      <alignment horizontal="center" vertical="center"/>
    </xf>
    <xf numFmtId="179" fontId="48" fillId="29" borderId="68" xfId="0" applyNumberFormat="1" applyFont="1" applyFill="1" applyBorder="1" applyAlignment="1">
      <alignment horizontal="right" vertical="center"/>
    </xf>
    <xf numFmtId="0" fontId="30" fillId="29" borderId="26" xfId="0" applyFont="1" applyFill="1" applyBorder="1"/>
    <xf numFmtId="0" fontId="30" fillId="29" borderId="0" xfId="0" applyFont="1" applyFill="1"/>
    <xf numFmtId="179" fontId="48" fillId="29" borderId="92" xfId="0" applyNumberFormat="1" applyFont="1" applyFill="1" applyBorder="1" applyAlignment="1">
      <alignment horizontal="right" vertical="center"/>
    </xf>
    <xf numFmtId="179" fontId="45" fillId="25" borderId="19" xfId="0" applyNumberFormat="1" applyFont="1" applyFill="1" applyBorder="1" applyAlignment="1" applyProtection="1">
      <alignment vertical="center"/>
      <protection locked="0"/>
    </xf>
    <xf numFmtId="179" fontId="45" fillId="25" borderId="31" xfId="0" applyNumberFormat="1" applyFont="1" applyFill="1" applyBorder="1" applyAlignment="1" applyProtection="1">
      <alignment vertical="center"/>
      <protection locked="0"/>
    </xf>
    <xf numFmtId="179" fontId="45" fillId="29" borderId="3" xfId="0" applyNumberFormat="1" applyFont="1" applyFill="1" applyBorder="1" applyAlignment="1">
      <alignment vertical="center"/>
    </xf>
    <xf numFmtId="179" fontId="45" fillId="29" borderId="39" xfId="0" applyNumberFormat="1" applyFont="1" applyFill="1" applyBorder="1" applyAlignment="1">
      <alignment vertical="center"/>
    </xf>
    <xf numFmtId="179" fontId="45" fillId="25" borderId="39" xfId="0" applyNumberFormat="1" applyFont="1" applyFill="1" applyBorder="1" applyAlignment="1" applyProtection="1">
      <alignment vertical="center"/>
      <protection locked="0"/>
    </xf>
    <xf numFmtId="179" fontId="48" fillId="29" borderId="39" xfId="0" applyNumberFormat="1" applyFont="1" applyFill="1" applyBorder="1" applyAlignment="1">
      <alignment vertical="center"/>
    </xf>
    <xf numFmtId="0" fontId="0" fillId="29" borderId="0" xfId="0" applyFill="1" applyAlignment="1">
      <alignment vertical="top"/>
    </xf>
    <xf numFmtId="0" fontId="50" fillId="29" borderId="0" xfId="0" applyFont="1" applyFill="1" applyAlignment="1">
      <alignment vertical="top"/>
    </xf>
    <xf numFmtId="0" fontId="50" fillId="29" borderId="0" xfId="0" applyFont="1" applyFill="1" applyAlignment="1">
      <alignment vertical="top" wrapText="1"/>
    </xf>
    <xf numFmtId="0" fontId="0" fillId="0" borderId="0" xfId="0" applyAlignment="1">
      <alignment vertical="top"/>
    </xf>
    <xf numFmtId="179" fontId="48" fillId="29" borderId="88" xfId="0" applyNumberFormat="1" applyFont="1" applyFill="1" applyBorder="1" applyAlignment="1">
      <alignment horizontal="right" vertical="center"/>
    </xf>
    <xf numFmtId="179" fontId="45" fillId="29" borderId="22" xfId="0" applyNumberFormat="1" applyFont="1" applyFill="1" applyBorder="1" applyAlignment="1">
      <alignment vertical="center"/>
    </xf>
    <xf numFmtId="179" fontId="45" fillId="29" borderId="99" xfId="0" applyNumberFormat="1" applyFont="1" applyFill="1" applyBorder="1" applyAlignment="1" applyProtection="1">
      <alignment horizontal="right" vertical="center"/>
      <protection locked="0"/>
    </xf>
    <xf numFmtId="179" fontId="45" fillId="29" borderId="100" xfId="0" applyNumberFormat="1" applyFont="1" applyFill="1" applyBorder="1" applyAlignment="1" applyProtection="1">
      <alignment horizontal="right" vertical="center"/>
      <protection locked="0"/>
    </xf>
    <xf numFmtId="179" fontId="45" fillId="25" borderId="101" xfId="0" applyNumberFormat="1" applyFont="1" applyFill="1" applyBorder="1" applyAlignment="1" applyProtection="1">
      <alignment horizontal="right" vertical="center"/>
      <protection locked="0"/>
    </xf>
    <xf numFmtId="179" fontId="45" fillId="25" borderId="100" xfId="0" applyNumberFormat="1" applyFont="1" applyFill="1" applyBorder="1" applyAlignment="1" applyProtection="1">
      <alignment horizontal="right" vertical="center"/>
      <protection locked="0"/>
    </xf>
    <xf numFmtId="179" fontId="47" fillId="29" borderId="49" xfId="64" applyNumberFormat="1" applyFont="1" applyFill="1" applyBorder="1" applyAlignment="1">
      <alignment horizontal="right" vertical="center"/>
    </xf>
    <xf numFmtId="179" fontId="47" fillId="29" borderId="2" xfId="64" applyNumberFormat="1" applyFont="1" applyFill="1" applyBorder="1" applyAlignment="1">
      <alignment horizontal="right" vertical="center"/>
    </xf>
    <xf numFmtId="179" fontId="47" fillId="29" borderId="90" xfId="64" applyNumberFormat="1" applyFont="1" applyFill="1" applyBorder="1" applyAlignment="1">
      <alignment horizontal="right" vertical="center"/>
    </xf>
    <xf numFmtId="179" fontId="47" fillId="25" borderId="2" xfId="64" applyNumberFormat="1" applyFont="1" applyFill="1" applyBorder="1" applyAlignment="1">
      <alignment horizontal="right" vertical="center"/>
    </xf>
    <xf numFmtId="179" fontId="58" fillId="29" borderId="28" xfId="64" applyNumberFormat="1" applyFont="1" applyFill="1" applyBorder="1" applyAlignment="1">
      <alignment horizontal="right" vertical="center"/>
    </xf>
    <xf numFmtId="179" fontId="47" fillId="29" borderId="4" xfId="64" applyNumberFormat="1" applyFont="1" applyFill="1" applyBorder="1" applyAlignment="1">
      <alignment horizontal="right" vertical="center"/>
    </xf>
    <xf numFmtId="179" fontId="47" fillId="25" borderId="0" xfId="64" applyNumberFormat="1" applyFont="1" applyFill="1" applyBorder="1" applyAlignment="1">
      <alignment horizontal="right" vertical="center"/>
    </xf>
    <xf numFmtId="179" fontId="47" fillId="29" borderId="28" xfId="64" applyNumberFormat="1" applyFont="1" applyFill="1" applyBorder="1" applyAlignment="1">
      <alignment horizontal="right" vertical="center"/>
    </xf>
    <xf numFmtId="179" fontId="58" fillId="29" borderId="49" xfId="64" applyNumberFormat="1" applyFont="1" applyFill="1" applyBorder="1" applyAlignment="1">
      <alignment horizontal="right" vertical="center"/>
    </xf>
    <xf numFmtId="179" fontId="47" fillId="0" borderId="3" xfId="64" applyNumberFormat="1" applyFont="1" applyFill="1" applyBorder="1" applyAlignment="1">
      <alignment horizontal="right" vertical="center"/>
    </xf>
    <xf numFmtId="181" fontId="29" fillId="29" borderId="0" xfId="0" quotePrefix="1" applyNumberFormat="1" applyFont="1" applyFill="1" applyAlignment="1">
      <alignment horizontal="center" vertical="center"/>
    </xf>
    <xf numFmtId="179" fontId="47" fillId="29" borderId="47" xfId="64" applyNumberFormat="1" applyFont="1" applyFill="1" applyBorder="1" applyAlignment="1">
      <alignment horizontal="right" vertical="center"/>
    </xf>
    <xf numFmtId="0" fontId="52" fillId="0" borderId="0" xfId="91" applyFont="1" applyAlignment="1">
      <alignment horizontal="center" vertical="center"/>
    </xf>
    <xf numFmtId="0" fontId="52" fillId="0" borderId="0" xfId="91" applyFont="1">
      <alignment vertical="center"/>
    </xf>
    <xf numFmtId="0" fontId="47" fillId="29" borderId="0" xfId="92" applyFont="1" applyFill="1" applyAlignment="1">
      <alignment horizontal="right" vertical="center"/>
    </xf>
    <xf numFmtId="179" fontId="67" fillId="25" borderId="39" xfId="64" applyNumberFormat="1" applyFont="1" applyFill="1" applyBorder="1" applyAlignment="1" applyProtection="1">
      <alignment vertical="center"/>
      <protection locked="0"/>
    </xf>
    <xf numFmtId="0" fontId="29" fillId="0" borderId="0" xfId="85" applyFont="1" applyAlignment="1">
      <alignment horizontal="left" vertical="center"/>
    </xf>
    <xf numFmtId="49" fontId="35" fillId="0" borderId="0" xfId="85" applyNumberFormat="1" applyFont="1" applyAlignment="1">
      <alignment horizontal="left" vertical="top" wrapText="1"/>
    </xf>
    <xf numFmtId="0" fontId="29" fillId="0" borderId="0" xfId="87" applyFont="1">
      <alignment vertical="center"/>
    </xf>
    <xf numFmtId="49" fontId="29" fillId="0" borderId="0" xfId="85" applyNumberFormat="1" applyFont="1" applyAlignment="1">
      <alignment horizontal="left" vertical="center"/>
    </xf>
    <xf numFmtId="0" fontId="70" fillId="0" borderId="0" xfId="85" applyFont="1" applyAlignment="1">
      <alignment horizontal="center" vertical="center" wrapText="1"/>
    </xf>
    <xf numFmtId="49" fontId="29" fillId="0" borderId="0" xfId="85" applyNumberFormat="1" applyFont="1" applyAlignment="1">
      <alignment horizontal="right" vertical="center" wrapText="1"/>
    </xf>
    <xf numFmtId="0" fontId="29" fillId="0" borderId="0" xfId="85" applyFont="1" applyAlignment="1">
      <alignment horizontal="left"/>
    </xf>
    <xf numFmtId="49" fontId="29" fillId="0" borderId="0" xfId="85" applyNumberFormat="1" applyFont="1" applyAlignment="1">
      <alignment horizontal="left"/>
    </xf>
    <xf numFmtId="0" fontId="29" fillId="0" borderId="112" xfId="87" applyFont="1" applyBorder="1" applyAlignment="1">
      <alignment horizontal="center" vertical="center"/>
    </xf>
    <xf numFmtId="0" fontId="29" fillId="0" borderId="53" xfId="87" applyFont="1" applyBorder="1" applyAlignment="1">
      <alignment horizontal="center" vertical="center"/>
    </xf>
    <xf numFmtId="0" fontId="29" fillId="0" borderId="113" xfId="87" applyFont="1" applyBorder="1" applyAlignment="1">
      <alignment horizontal="center" vertical="center"/>
    </xf>
    <xf numFmtId="0" fontId="29" fillId="0" borderId="21" xfId="87" applyFont="1" applyBorder="1">
      <alignment vertical="center"/>
    </xf>
    <xf numFmtId="0" fontId="29" fillId="0" borderId="3" xfId="87" applyFont="1" applyBorder="1">
      <alignment vertical="center"/>
    </xf>
    <xf numFmtId="0" fontId="29" fillId="0" borderId="22" xfId="87" applyFont="1" applyBorder="1">
      <alignment vertical="center"/>
    </xf>
    <xf numFmtId="0" fontId="29" fillId="0" borderId="23" xfId="87" applyFont="1" applyBorder="1">
      <alignment vertical="center"/>
    </xf>
    <xf numFmtId="0" fontId="29" fillId="0" borderId="24" xfId="87" applyFont="1" applyBorder="1">
      <alignment vertical="center"/>
    </xf>
    <xf numFmtId="0" fontId="29" fillId="0" borderId="25" xfId="87" applyFont="1" applyBorder="1">
      <alignment vertical="center"/>
    </xf>
    <xf numFmtId="0" fontId="35" fillId="0" borderId="0" xfId="85" applyFont="1" applyAlignment="1">
      <alignment horizontal="center" vertical="top"/>
    </xf>
    <xf numFmtId="0" fontId="30" fillId="0" borderId="0" xfId="85" applyFont="1" applyAlignment="1">
      <alignment vertical="top" wrapText="1"/>
    </xf>
    <xf numFmtId="179" fontId="45" fillId="29" borderId="101" xfId="0" applyNumberFormat="1" applyFont="1" applyFill="1" applyBorder="1" applyAlignment="1" applyProtection="1">
      <alignment horizontal="right" vertical="center"/>
      <protection locked="0"/>
    </xf>
    <xf numFmtId="179" fontId="48" fillId="29" borderId="27" xfId="0" applyNumberFormat="1" applyFont="1" applyFill="1" applyBorder="1" applyAlignment="1">
      <alignment horizontal="right" vertical="center"/>
    </xf>
    <xf numFmtId="179" fontId="47" fillId="29" borderId="114" xfId="64" applyNumberFormat="1" applyFont="1" applyFill="1" applyBorder="1" applyAlignment="1">
      <alignment horizontal="right" vertical="center"/>
    </xf>
    <xf numFmtId="179" fontId="47" fillId="29" borderId="115" xfId="64" applyNumberFormat="1" applyFont="1" applyFill="1" applyBorder="1" applyAlignment="1">
      <alignment horizontal="right" vertical="center"/>
    </xf>
    <xf numFmtId="179" fontId="47" fillId="29" borderId="116" xfId="64" applyNumberFormat="1" applyFont="1" applyFill="1" applyBorder="1" applyAlignment="1">
      <alignment horizontal="right" vertical="center"/>
    </xf>
    <xf numFmtId="179" fontId="47" fillId="0" borderId="115" xfId="64" applyNumberFormat="1" applyFont="1" applyFill="1" applyBorder="1" applyAlignment="1">
      <alignment horizontal="right" vertical="center"/>
    </xf>
    <xf numFmtId="179" fontId="47" fillId="25" borderId="115" xfId="64" applyNumberFormat="1" applyFont="1" applyFill="1" applyBorder="1" applyAlignment="1">
      <alignment horizontal="right" vertical="center"/>
    </xf>
    <xf numFmtId="179" fontId="58" fillId="29" borderId="97" xfId="64" applyNumberFormat="1" applyFont="1" applyFill="1" applyBorder="1" applyAlignment="1">
      <alignment horizontal="right" vertical="center"/>
    </xf>
    <xf numFmtId="179" fontId="47" fillId="29" borderId="94" xfId="64" applyNumberFormat="1" applyFont="1" applyFill="1" applyBorder="1" applyAlignment="1">
      <alignment horizontal="right" vertical="center"/>
    </xf>
    <xf numFmtId="179" fontId="47" fillId="25" borderId="87" xfId="64" applyNumberFormat="1" applyFont="1" applyFill="1" applyBorder="1" applyAlignment="1">
      <alignment horizontal="right" vertical="center"/>
    </xf>
    <xf numFmtId="179" fontId="47" fillId="29" borderId="97" xfId="64" applyNumberFormat="1" applyFont="1" applyFill="1" applyBorder="1" applyAlignment="1">
      <alignment horizontal="right" vertical="center"/>
    </xf>
    <xf numFmtId="179" fontId="58" fillId="29" borderId="114" xfId="64" applyNumberFormat="1" applyFont="1" applyFill="1" applyBorder="1" applyAlignment="1">
      <alignment horizontal="right" vertical="center"/>
    </xf>
    <xf numFmtId="0" fontId="53" fillId="0" borderId="0" xfId="0" applyFont="1" applyAlignment="1">
      <alignment vertical="center" shrinkToFit="1"/>
    </xf>
    <xf numFmtId="0" fontId="30" fillId="0" borderId="106" xfId="90" applyFont="1" applyBorder="1" applyAlignment="1">
      <alignment horizontal="center" vertical="center"/>
    </xf>
    <xf numFmtId="0" fontId="30" fillId="0" borderId="109" xfId="90" applyFont="1" applyBorder="1" applyAlignment="1">
      <alignment horizontal="center" vertical="center"/>
    </xf>
    <xf numFmtId="0" fontId="30" fillId="0" borderId="122" xfId="90" applyFont="1" applyBorder="1" applyAlignment="1">
      <alignment horizontal="center" vertical="center"/>
    </xf>
    <xf numFmtId="0" fontId="30" fillId="0" borderId="123" xfId="90" applyFont="1" applyBorder="1" applyAlignment="1">
      <alignment horizontal="center" vertical="center"/>
    </xf>
    <xf numFmtId="0" fontId="30" fillId="0" borderId="111" xfId="90" applyFont="1" applyBorder="1" applyAlignment="1">
      <alignment horizontal="center" vertical="center"/>
    </xf>
    <xf numFmtId="0" fontId="30" fillId="0" borderId="105" xfId="90" applyFont="1" applyBorder="1" applyAlignment="1">
      <alignment horizontal="center" vertical="center"/>
    </xf>
    <xf numFmtId="0" fontId="30" fillId="0" borderId="124" xfId="90" applyFont="1" applyBorder="1" applyAlignment="1">
      <alignment horizontal="center" vertical="center"/>
    </xf>
    <xf numFmtId="0" fontId="30" fillId="0" borderId="125" xfId="90" applyFont="1" applyBorder="1" applyAlignment="1">
      <alignment horizontal="center" vertical="center"/>
    </xf>
    <xf numFmtId="0" fontId="30" fillId="0" borderId="107" xfId="90" applyFont="1" applyBorder="1" applyAlignment="1">
      <alignment horizontal="center" vertical="center"/>
    </xf>
    <xf numFmtId="0" fontId="30" fillId="0" borderId="110" xfId="90" applyFont="1" applyBorder="1" applyAlignment="1">
      <alignment horizontal="center" vertical="center"/>
    </xf>
    <xf numFmtId="0" fontId="30" fillId="0" borderId="126" xfId="90" applyFont="1" applyBorder="1" applyAlignment="1">
      <alignment horizontal="center" vertical="center"/>
    </xf>
    <xf numFmtId="0" fontId="30" fillId="0" borderId="127" xfId="90" applyFont="1" applyBorder="1" applyAlignment="1">
      <alignment horizontal="center" vertical="center"/>
    </xf>
    <xf numFmtId="0" fontId="45" fillId="0" borderId="0" xfId="0" applyFont="1"/>
    <xf numFmtId="0" fontId="47" fillId="29" borderId="0" xfId="0" applyFont="1" applyFill="1" applyAlignment="1">
      <alignment horizontal="center" vertical="top"/>
    </xf>
    <xf numFmtId="0" fontId="47" fillId="29" borderId="0" xfId="0" applyFont="1" applyFill="1" applyAlignment="1">
      <alignment vertical="top"/>
    </xf>
    <xf numFmtId="0" fontId="47" fillId="0" borderId="0" xfId="0" applyFont="1" applyAlignment="1">
      <alignment vertical="top"/>
    </xf>
    <xf numFmtId="0" fontId="29" fillId="0" borderId="0" xfId="89" applyFont="1">
      <alignment vertical="center"/>
    </xf>
    <xf numFmtId="49" fontId="77" fillId="0" borderId="0" xfId="85" applyNumberFormat="1" applyFont="1" applyAlignment="1">
      <alignment horizontal="left" vertical="center"/>
    </xf>
    <xf numFmtId="0" fontId="77" fillId="0" borderId="0" xfId="87" applyFont="1">
      <alignment vertical="center"/>
    </xf>
    <xf numFmtId="49" fontId="77" fillId="0" borderId="0" xfId="85" applyNumberFormat="1" applyFont="1" applyAlignment="1">
      <alignment horizontal="right" vertical="center" wrapText="1"/>
    </xf>
    <xf numFmtId="0" fontId="50" fillId="29" borderId="0" xfId="0" applyFont="1" applyFill="1"/>
    <xf numFmtId="0" fontId="50" fillId="29" borderId="0" xfId="0" applyFont="1" applyFill="1" applyAlignment="1">
      <alignment vertical="center"/>
    </xf>
    <xf numFmtId="0" fontId="35" fillId="0" borderId="0" xfId="85" applyFont="1" applyAlignment="1">
      <alignment horizontal="center" vertical="center"/>
    </xf>
    <xf numFmtId="0" fontId="78" fillId="0" borderId="0" xfId="83" applyFont="1">
      <alignment vertical="center"/>
    </xf>
    <xf numFmtId="0" fontId="79" fillId="0" borderId="0" xfId="83" applyFont="1">
      <alignment vertical="center"/>
    </xf>
    <xf numFmtId="0" fontId="79" fillId="16" borderId="137" xfId="83" applyFont="1" applyFill="1" applyBorder="1" applyAlignment="1">
      <alignment horizontal="center" vertical="center"/>
    </xf>
    <xf numFmtId="0" fontId="79" fillId="16" borderId="138" xfId="83" applyFont="1" applyFill="1" applyBorder="1" applyAlignment="1">
      <alignment horizontal="center" vertical="center"/>
    </xf>
    <xf numFmtId="0" fontId="79" fillId="16" borderId="108" xfId="83" applyFont="1" applyFill="1" applyBorder="1" applyAlignment="1">
      <alignment horizontal="center" vertical="center"/>
    </xf>
    <xf numFmtId="179" fontId="47" fillId="0" borderId="2" xfId="64" applyNumberFormat="1" applyFont="1" applyFill="1" applyBorder="1" applyAlignment="1">
      <alignment horizontal="right" vertical="center"/>
    </xf>
    <xf numFmtId="0" fontId="63" fillId="29" borderId="78" xfId="0" applyFont="1" applyFill="1" applyBorder="1" applyAlignment="1">
      <alignment horizontal="right" vertical="center"/>
    </xf>
    <xf numFmtId="10" fontId="63" fillId="29" borderId="16" xfId="0" applyNumberFormat="1" applyFont="1" applyFill="1" applyBorder="1" applyAlignment="1">
      <alignment vertical="center"/>
    </xf>
    <xf numFmtId="10" fontId="63" fillId="29" borderId="73" xfId="0" applyNumberFormat="1" applyFont="1" applyFill="1" applyBorder="1" applyAlignment="1">
      <alignment vertical="center"/>
    </xf>
    <xf numFmtId="0" fontId="45" fillId="29" borderId="101" xfId="0" applyFont="1" applyFill="1" applyBorder="1" applyAlignment="1">
      <alignment horizontal="left" vertical="center"/>
    </xf>
    <xf numFmtId="0" fontId="45" fillId="29" borderId="147" xfId="0" applyFont="1" applyFill="1" applyBorder="1" applyAlignment="1">
      <alignment horizontal="left" vertical="center"/>
    </xf>
    <xf numFmtId="0" fontId="45" fillId="29" borderId="87" xfId="0" applyFont="1" applyFill="1" applyBorder="1" applyAlignment="1">
      <alignment horizontal="center" vertical="center"/>
    </xf>
    <xf numFmtId="3" fontId="47" fillId="29" borderId="0" xfId="64" applyNumberFormat="1" applyFont="1" applyFill="1" applyBorder="1" applyAlignment="1">
      <alignment vertical="center"/>
    </xf>
    <xf numFmtId="0" fontId="0" fillId="0" borderId="0" xfId="0" applyAlignment="1">
      <alignment vertical="center"/>
    </xf>
    <xf numFmtId="0" fontId="62" fillId="0" borderId="0" xfId="91" applyFont="1" applyAlignment="1">
      <alignment horizontal="distributed" vertical="center"/>
    </xf>
    <xf numFmtId="0" fontId="39" fillId="29" borderId="0" xfId="0" applyFont="1" applyFill="1" applyAlignment="1">
      <alignment horizontal="center" vertical="center"/>
    </xf>
    <xf numFmtId="0" fontId="35" fillId="0" borderId="0" xfId="0" applyFont="1" applyAlignment="1">
      <alignment vertical="top"/>
    </xf>
    <xf numFmtId="0" fontId="35" fillId="29" borderId="0" xfId="0" applyFont="1" applyFill="1" applyAlignment="1">
      <alignment vertical="top"/>
    </xf>
    <xf numFmtId="0" fontId="45" fillId="29" borderId="46" xfId="0" applyFont="1" applyFill="1" applyBorder="1" applyAlignment="1">
      <alignment horizontal="left" vertical="center" indent="1"/>
    </xf>
    <xf numFmtId="3" fontId="39" fillId="29" borderId="0" xfId="64" applyNumberFormat="1" applyFont="1" applyFill="1" applyAlignment="1">
      <alignment horizontal="center" vertical="center"/>
    </xf>
    <xf numFmtId="3" fontId="47" fillId="29" borderId="28" xfId="64" applyNumberFormat="1" applyFont="1" applyFill="1" applyBorder="1" applyAlignment="1">
      <alignment vertical="center"/>
    </xf>
    <xf numFmtId="3" fontId="47" fillId="29" borderId="52" xfId="64" applyNumberFormat="1" applyFont="1" applyFill="1" applyBorder="1" applyAlignment="1">
      <alignment vertical="center"/>
    </xf>
    <xf numFmtId="3" fontId="47" fillId="29" borderId="4" xfId="64" applyNumberFormat="1" applyFont="1" applyFill="1" applyBorder="1" applyAlignment="1">
      <alignment vertical="center"/>
    </xf>
    <xf numFmtId="3" fontId="42" fillId="29" borderId="0" xfId="64" applyNumberFormat="1" applyFont="1" applyFill="1" applyBorder="1" applyAlignment="1">
      <alignment horizontal="left" vertical="top"/>
    </xf>
    <xf numFmtId="3" fontId="47" fillId="29" borderId="55" xfId="64" applyNumberFormat="1" applyFont="1" applyFill="1" applyBorder="1" applyAlignment="1">
      <alignment vertical="center"/>
    </xf>
    <xf numFmtId="0" fontId="42" fillId="0" borderId="0" xfId="0" applyFont="1" applyAlignment="1">
      <alignment vertical="top"/>
    </xf>
    <xf numFmtId="0" fontId="51" fillId="29" borderId="0" xfId="0" applyFont="1" applyFill="1" applyAlignment="1">
      <alignment horizontal="center" vertical="center"/>
    </xf>
    <xf numFmtId="0" fontId="41" fillId="0" borderId="0" xfId="172" applyFont="1" applyAlignment="1">
      <alignment vertical="center"/>
    </xf>
    <xf numFmtId="0" fontId="30" fillId="0" borderId="0" xfId="0" applyFont="1" applyAlignment="1">
      <alignment vertical="center"/>
    </xf>
    <xf numFmtId="0" fontId="52" fillId="0" borderId="0" xfId="0" applyFont="1" applyAlignment="1">
      <alignment vertical="center" wrapText="1"/>
    </xf>
    <xf numFmtId="0" fontId="61"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center" wrapText="1"/>
    </xf>
    <xf numFmtId="0" fontId="34" fillId="0" borderId="131" xfId="0" applyFont="1" applyBorder="1" applyAlignment="1">
      <alignment horizontal="center" vertical="center" wrapText="1"/>
    </xf>
    <xf numFmtId="0" fontId="34" fillId="0" borderId="176" xfId="0" applyFont="1" applyBorder="1" applyAlignment="1">
      <alignment horizontal="center" vertical="center" wrapText="1"/>
    </xf>
    <xf numFmtId="0" fontId="34" fillId="0" borderId="181" xfId="0" applyFont="1" applyBorder="1" applyAlignment="1">
      <alignment horizontal="center" vertical="center" wrapText="1"/>
    </xf>
    <xf numFmtId="0" fontId="30" fillId="0" borderId="182" xfId="0" applyFont="1" applyBorder="1" applyAlignment="1">
      <alignment vertical="center"/>
    </xf>
    <xf numFmtId="0" fontId="30" fillId="0" borderId="155" xfId="0" applyFont="1" applyBorder="1" applyAlignment="1">
      <alignment vertical="center"/>
    </xf>
    <xf numFmtId="0" fontId="30" fillId="0" borderId="140" xfId="0" applyFont="1" applyBorder="1" applyAlignment="1">
      <alignment vertical="center"/>
    </xf>
    <xf numFmtId="0" fontId="30" fillId="0" borderId="183" xfId="0" applyFont="1" applyBorder="1" applyAlignment="1">
      <alignment vertical="center"/>
    </xf>
    <xf numFmtId="3" fontId="30" fillId="0" borderId="155" xfId="0" applyNumberFormat="1" applyFont="1" applyBorder="1" applyAlignment="1">
      <alignment vertical="center"/>
    </xf>
    <xf numFmtId="3" fontId="30" fillId="0" borderId="140" xfId="0" applyNumberFormat="1" applyFont="1" applyBorder="1" applyAlignment="1">
      <alignment vertical="center"/>
    </xf>
    <xf numFmtId="3" fontId="30" fillId="0" borderId="183" xfId="0" applyNumberFormat="1" applyFont="1" applyBorder="1" applyAlignment="1">
      <alignment vertical="center"/>
    </xf>
    <xf numFmtId="0" fontId="30" fillId="0" borderId="58" xfId="0" applyFont="1" applyBorder="1" applyAlignment="1">
      <alignment vertical="center"/>
    </xf>
    <xf numFmtId="0" fontId="30" fillId="0" borderId="184" xfId="0" applyFont="1" applyBorder="1" applyAlignment="1">
      <alignment vertical="center"/>
    </xf>
    <xf numFmtId="0" fontId="30" fillId="0" borderId="131" xfId="0" applyFont="1" applyBorder="1" applyAlignment="1">
      <alignment vertical="center"/>
    </xf>
    <xf numFmtId="0" fontId="30" fillId="0" borderId="143" xfId="0" applyFont="1" applyBorder="1" applyAlignment="1">
      <alignment vertical="center"/>
    </xf>
    <xf numFmtId="0" fontId="30" fillId="0" borderId="185" xfId="0" applyFont="1" applyBorder="1" applyAlignment="1">
      <alignment vertical="center"/>
    </xf>
    <xf numFmtId="3" fontId="30" fillId="0" borderId="131" xfId="0" applyNumberFormat="1" applyFont="1" applyBorder="1" applyAlignment="1">
      <alignment vertical="center"/>
    </xf>
    <xf numFmtId="3" fontId="30" fillId="0" borderId="143" xfId="0" applyNumberFormat="1" applyFont="1" applyBorder="1" applyAlignment="1">
      <alignment vertical="center"/>
    </xf>
    <xf numFmtId="3" fontId="30" fillId="0" borderId="185" xfId="0" applyNumberFormat="1" applyFont="1" applyBorder="1" applyAlignment="1">
      <alignment vertical="center"/>
    </xf>
    <xf numFmtId="0" fontId="30" fillId="0" borderId="153" xfId="0" applyFont="1" applyBorder="1" applyAlignment="1">
      <alignment vertical="center"/>
    </xf>
    <xf numFmtId="0" fontId="30" fillId="0" borderId="186" xfId="0" applyFont="1" applyBorder="1" applyAlignment="1">
      <alignment vertical="center"/>
    </xf>
    <xf numFmtId="0" fontId="30" fillId="0" borderId="132" xfId="0" applyFont="1" applyBorder="1" applyAlignment="1">
      <alignment vertical="center"/>
    </xf>
    <xf numFmtId="0" fontId="30" fillId="0" borderId="137" xfId="0" applyFont="1" applyBorder="1" applyAlignment="1">
      <alignment vertical="center"/>
    </xf>
    <xf numFmtId="0" fontId="30" fillId="0" borderId="187" xfId="0" applyFont="1" applyBorder="1" applyAlignment="1">
      <alignment vertical="center"/>
    </xf>
    <xf numFmtId="3" fontId="30" fillId="0" borderId="132" xfId="0" applyNumberFormat="1" applyFont="1" applyBorder="1" applyAlignment="1">
      <alignment vertical="center"/>
    </xf>
    <xf numFmtId="3" fontId="30" fillId="0" borderId="137" xfId="0" applyNumberFormat="1" applyFont="1" applyBorder="1" applyAlignment="1">
      <alignment vertical="center"/>
    </xf>
    <xf numFmtId="3" fontId="30" fillId="0" borderId="187" xfId="0" applyNumberFormat="1" applyFont="1" applyBorder="1" applyAlignment="1">
      <alignment vertical="center"/>
    </xf>
    <xf numFmtId="0" fontId="30" fillId="0" borderId="188" xfId="0" applyFont="1" applyBorder="1" applyAlignment="1">
      <alignment vertical="center"/>
    </xf>
    <xf numFmtId="0" fontId="30" fillId="0" borderId="190" xfId="0" applyFont="1" applyBorder="1" applyAlignment="1">
      <alignment vertical="center"/>
    </xf>
    <xf numFmtId="0" fontId="30" fillId="0" borderId="129" xfId="0" applyFont="1" applyBorder="1" applyAlignment="1">
      <alignment vertical="center"/>
    </xf>
    <xf numFmtId="0" fontId="30" fillId="0" borderId="156" xfId="0" applyFont="1" applyBorder="1" applyAlignment="1">
      <alignment vertical="center"/>
    </xf>
    <xf numFmtId="0" fontId="30" fillId="0" borderId="191" xfId="0" applyFont="1" applyBorder="1" applyAlignment="1">
      <alignment vertical="center"/>
    </xf>
    <xf numFmtId="3" fontId="30" fillId="0" borderId="129" xfId="0" applyNumberFormat="1" applyFont="1" applyBorder="1" applyAlignment="1">
      <alignment vertical="center"/>
    </xf>
    <xf numFmtId="3" fontId="30" fillId="0" borderId="156" xfId="0" applyNumberFormat="1" applyFont="1" applyBorder="1" applyAlignment="1">
      <alignment vertical="center"/>
    </xf>
    <xf numFmtId="3" fontId="30" fillId="0" borderId="191" xfId="0" applyNumberFormat="1" applyFont="1" applyBorder="1" applyAlignment="1">
      <alignment vertical="center"/>
    </xf>
    <xf numFmtId="0" fontId="30" fillId="0" borderId="64" xfId="0" applyFont="1" applyBorder="1" applyAlignment="1">
      <alignment vertical="center"/>
    </xf>
    <xf numFmtId="0" fontId="30" fillId="0" borderId="172" xfId="0" applyFont="1" applyBorder="1" applyAlignment="1">
      <alignment vertical="center"/>
    </xf>
    <xf numFmtId="0" fontId="30" fillId="0" borderId="130" xfId="0" applyFont="1" applyBorder="1" applyAlignment="1">
      <alignment vertical="center"/>
    </xf>
    <xf numFmtId="0" fontId="30" fillId="0" borderId="173" xfId="0" applyFont="1" applyBorder="1" applyAlignment="1">
      <alignment vertical="center"/>
    </xf>
    <xf numFmtId="0" fontId="30" fillId="0" borderId="175" xfId="0" applyFont="1" applyBorder="1" applyAlignment="1">
      <alignment vertical="center"/>
    </xf>
    <xf numFmtId="3" fontId="30" fillId="0" borderId="130" xfId="0" applyNumberFormat="1" applyFont="1" applyBorder="1" applyAlignment="1">
      <alignment vertical="center"/>
    </xf>
    <xf numFmtId="3" fontId="30" fillId="0" borderId="173" xfId="0" applyNumberFormat="1" applyFont="1" applyBorder="1" applyAlignment="1">
      <alignment vertical="center"/>
    </xf>
    <xf numFmtId="3" fontId="30" fillId="0" borderId="175" xfId="0" applyNumberFormat="1" applyFont="1" applyBorder="1" applyAlignment="1">
      <alignment vertical="center"/>
    </xf>
    <xf numFmtId="0" fontId="30" fillId="0" borderId="51" xfId="0" applyFont="1" applyBorder="1" applyAlignment="1">
      <alignment vertical="center"/>
    </xf>
    <xf numFmtId="3" fontId="30" fillId="0" borderId="192" xfId="0" applyNumberFormat="1" applyFont="1" applyBorder="1" applyAlignment="1">
      <alignment vertical="center"/>
    </xf>
    <xf numFmtId="3" fontId="30" fillId="0" borderId="128" xfId="0" applyNumberFormat="1" applyFont="1" applyBorder="1" applyAlignment="1">
      <alignment vertical="center"/>
    </xf>
    <xf numFmtId="3" fontId="30" fillId="0" borderId="193" xfId="0" applyNumberFormat="1" applyFont="1" applyBorder="1" applyAlignment="1">
      <alignment vertical="center"/>
    </xf>
    <xf numFmtId="3" fontId="30" fillId="0" borderId="194" xfId="0" applyNumberFormat="1" applyFont="1" applyBorder="1" applyAlignment="1">
      <alignment vertical="center"/>
    </xf>
    <xf numFmtId="3" fontId="30" fillId="0" borderId="163" xfId="0" applyNumberFormat="1" applyFont="1" applyBorder="1" applyAlignment="1">
      <alignment vertical="center"/>
    </xf>
    <xf numFmtId="0" fontId="30" fillId="0" borderId="26" xfId="0" applyFont="1" applyBorder="1" applyAlignment="1">
      <alignment vertical="center"/>
    </xf>
    <xf numFmtId="3" fontId="35" fillId="0" borderId="0" xfId="64" applyNumberFormat="1" applyFont="1" applyFill="1" applyAlignment="1">
      <alignment vertical="center"/>
    </xf>
    <xf numFmtId="0" fontId="29" fillId="0" borderId="0" xfId="0" applyFont="1" applyAlignment="1">
      <alignment horizontal="left" vertical="center"/>
    </xf>
    <xf numFmtId="3" fontId="30" fillId="0" borderId="0" xfId="64" applyNumberFormat="1" applyFont="1" applyFill="1" applyAlignment="1">
      <alignment horizontal="right" vertical="center"/>
    </xf>
    <xf numFmtId="0" fontId="41" fillId="0" borderId="0" xfId="0" applyFont="1" applyAlignment="1">
      <alignment horizontal="center" vertical="center"/>
    </xf>
    <xf numFmtId="3" fontId="35" fillId="0" borderId="0" xfId="64" applyNumberFormat="1" applyFont="1" applyFill="1" applyAlignment="1">
      <alignment horizontal="centerContinuous" vertical="center"/>
    </xf>
    <xf numFmtId="3" fontId="41" fillId="0" borderId="0" xfId="64" applyNumberFormat="1" applyFont="1" applyFill="1" applyBorder="1" applyAlignment="1">
      <alignment horizontal="center" vertical="center"/>
    </xf>
    <xf numFmtId="3" fontId="41" fillId="0" borderId="0" xfId="64" applyNumberFormat="1" applyFont="1" applyFill="1" applyAlignment="1">
      <alignment horizontal="center" vertical="center"/>
    </xf>
    <xf numFmtId="0" fontId="34" fillId="0" borderId="0" xfId="0" applyFont="1" applyAlignment="1">
      <alignment horizontal="right" vertical="center"/>
    </xf>
    <xf numFmtId="0" fontId="30" fillId="32" borderId="78" xfId="0" applyFont="1" applyFill="1" applyBorder="1" applyAlignment="1">
      <alignment horizontal="center" vertical="center"/>
    </xf>
    <xf numFmtId="0" fontId="30" fillId="32" borderId="16" xfId="0" applyFont="1" applyFill="1" applyBorder="1" applyAlignment="1">
      <alignment horizontal="center" vertical="center"/>
    </xf>
    <xf numFmtId="0" fontId="94" fillId="30" borderId="149" xfId="0" applyFont="1" applyFill="1" applyBorder="1" applyAlignment="1">
      <alignment horizontal="left" vertical="center"/>
    </xf>
    <xf numFmtId="0" fontId="94" fillId="0" borderId="75" xfId="0" applyFont="1" applyBorder="1" applyAlignment="1">
      <alignment horizontal="center" vertical="center"/>
    </xf>
    <xf numFmtId="3" fontId="94" fillId="30" borderId="75" xfId="0" applyNumberFormat="1" applyFont="1" applyFill="1" applyBorder="1" applyAlignment="1">
      <alignment horizontal="right" vertical="center"/>
    </xf>
    <xf numFmtId="3" fontId="94" fillId="0" borderId="74" xfId="0" applyNumberFormat="1" applyFont="1" applyBorder="1" applyAlignment="1">
      <alignment horizontal="right" vertical="center"/>
    </xf>
    <xf numFmtId="3" fontId="94" fillId="0" borderId="91" xfId="0" applyNumberFormat="1" applyFont="1" applyBorder="1" applyAlignment="1">
      <alignment horizontal="right" vertical="center"/>
    </xf>
    <xf numFmtId="0" fontId="94" fillId="30" borderId="197" xfId="0" applyFont="1" applyFill="1" applyBorder="1" applyAlignment="1">
      <alignment horizontal="left" vertical="center"/>
    </xf>
    <xf numFmtId="0" fontId="94" fillId="0" borderId="134" xfId="0" applyFont="1" applyBorder="1" applyAlignment="1">
      <alignment horizontal="center" vertical="center"/>
    </xf>
    <xf numFmtId="3" fontId="94" fillId="30" borderId="76" xfId="0" applyNumberFormat="1" applyFont="1" applyFill="1" applyBorder="1" applyAlignment="1">
      <alignment horizontal="right" vertical="center"/>
    </xf>
    <xf numFmtId="3" fontId="94" fillId="0" borderId="65" xfId="0" applyNumberFormat="1" applyFont="1" applyBorder="1" applyAlignment="1">
      <alignment horizontal="right" vertical="center"/>
    </xf>
    <xf numFmtId="3" fontId="94" fillId="0" borderId="62" xfId="0" applyNumberFormat="1" applyFont="1" applyBorder="1" applyAlignment="1">
      <alignment horizontal="right" vertical="center"/>
    </xf>
    <xf numFmtId="0" fontId="94" fillId="30" borderId="150" xfId="0" applyFont="1" applyFill="1" applyBorder="1" applyAlignment="1">
      <alignment horizontal="left" vertical="center"/>
    </xf>
    <xf numFmtId="0" fontId="94" fillId="0" borderId="76" xfId="0" applyFont="1" applyBorder="1" applyAlignment="1">
      <alignment horizontal="center" vertical="center"/>
    </xf>
    <xf numFmtId="0" fontId="94" fillId="30" borderId="198" xfId="0" applyFont="1" applyFill="1" applyBorder="1" applyAlignment="1">
      <alignment horizontal="left" vertical="center"/>
    </xf>
    <xf numFmtId="0" fontId="94" fillId="0" borderId="136" xfId="0" applyFont="1" applyBorder="1" applyAlignment="1">
      <alignment horizontal="center" vertical="center"/>
    </xf>
    <xf numFmtId="3" fontId="94" fillId="30" borderId="136" xfId="0" applyNumberFormat="1" applyFont="1" applyFill="1" applyBorder="1" applyAlignment="1">
      <alignment horizontal="right" vertical="center"/>
    </xf>
    <xf numFmtId="3" fontId="94" fillId="0" borderId="135" xfId="0" applyNumberFormat="1" applyFont="1" applyBorder="1" applyAlignment="1">
      <alignment horizontal="right" vertical="center"/>
    </xf>
    <xf numFmtId="3" fontId="94" fillId="0" borderId="50" xfId="0" applyNumberFormat="1" applyFont="1" applyBorder="1" applyAlignment="1">
      <alignment horizontal="right" vertical="center"/>
    </xf>
    <xf numFmtId="0" fontId="34" fillId="0" borderId="199" xfId="0" applyFont="1" applyBorder="1" applyAlignment="1">
      <alignment horizontal="center" vertical="center"/>
    </xf>
    <xf numFmtId="0" fontId="30" fillId="0" borderId="200" xfId="0" applyFont="1" applyBorder="1" applyAlignment="1">
      <alignment horizontal="center" vertical="center"/>
    </xf>
    <xf numFmtId="0" fontId="94" fillId="0" borderId="200" xfId="0" applyFont="1" applyBorder="1" applyAlignment="1">
      <alignment horizontal="center" vertical="center"/>
    </xf>
    <xf numFmtId="3" fontId="94" fillId="0" borderId="200" xfId="0" applyNumberFormat="1" applyFont="1" applyBorder="1" applyAlignment="1">
      <alignment horizontal="right" vertical="center"/>
    </xf>
    <xf numFmtId="3" fontId="94" fillId="0" borderId="201" xfId="0" applyNumberFormat="1" applyFont="1" applyBorder="1" applyAlignment="1">
      <alignment horizontal="right" vertical="center"/>
    </xf>
    <xf numFmtId="3" fontId="94" fillId="0" borderId="202" xfId="0" applyNumberFormat="1" applyFont="1" applyBorder="1" applyAlignment="1">
      <alignment horizontal="right" vertical="center"/>
    </xf>
    <xf numFmtId="3" fontId="94" fillId="30" borderId="134" xfId="0" applyNumberFormat="1" applyFont="1" applyFill="1" applyBorder="1" applyAlignment="1">
      <alignment horizontal="right" vertical="center"/>
    </xf>
    <xf numFmtId="3" fontId="94" fillId="0" borderId="133" xfId="0" applyNumberFormat="1" applyFont="1" applyBorder="1" applyAlignment="1">
      <alignment horizontal="right" vertical="center"/>
    </xf>
    <xf numFmtId="3" fontId="94" fillId="0" borderId="48" xfId="0" applyNumberFormat="1" applyFont="1" applyBorder="1" applyAlignment="1">
      <alignment horizontal="right" vertical="center"/>
    </xf>
    <xf numFmtId="0" fontId="94" fillId="0" borderId="83" xfId="0" applyFont="1" applyBorder="1" applyAlignment="1">
      <alignment horizontal="center" vertical="center"/>
    </xf>
    <xf numFmtId="3" fontId="94" fillId="0" borderId="83" xfId="0" applyNumberFormat="1" applyFont="1" applyBorder="1" applyAlignment="1">
      <alignment horizontal="right" vertical="center"/>
    </xf>
    <xf numFmtId="3" fontId="94" fillId="0" borderId="92" xfId="0" applyNumberFormat="1" applyFont="1" applyBorder="1" applyAlignment="1">
      <alignment horizontal="right" vertical="center"/>
    </xf>
    <xf numFmtId="3" fontId="94" fillId="0" borderId="32" xfId="0" applyNumberFormat="1" applyFont="1" applyBorder="1" applyAlignment="1">
      <alignment horizontal="right" vertical="center"/>
    </xf>
    <xf numFmtId="0" fontId="94" fillId="0" borderId="203" xfId="0" applyFont="1" applyBorder="1" applyAlignment="1">
      <alignment horizontal="left" vertical="center"/>
    </xf>
    <xf numFmtId="0" fontId="94" fillId="0" borderId="204" xfId="0" applyFont="1" applyBorder="1" applyAlignment="1">
      <alignment horizontal="center" vertical="center"/>
    </xf>
    <xf numFmtId="3" fontId="94" fillId="0" borderId="204" xfId="0" applyNumberFormat="1" applyFont="1" applyBorder="1" applyAlignment="1">
      <alignment horizontal="right" vertical="center"/>
    </xf>
    <xf numFmtId="3" fontId="94" fillId="30" borderId="66" xfId="0" applyNumberFormat="1" applyFont="1" applyFill="1" applyBorder="1" applyAlignment="1">
      <alignment horizontal="right" vertical="center"/>
    </xf>
    <xf numFmtId="3" fontId="94" fillId="0" borderId="58" xfId="0" applyNumberFormat="1" applyFont="1" applyBorder="1" applyAlignment="1">
      <alignment horizontal="right" vertical="center"/>
    </xf>
    <xf numFmtId="0" fontId="94" fillId="0" borderId="205" xfId="0" applyFont="1" applyBorder="1" applyAlignment="1">
      <alignment horizontal="left" vertical="center"/>
    </xf>
    <xf numFmtId="0" fontId="94" fillId="0" borderId="176" xfId="0" applyFont="1" applyBorder="1" applyAlignment="1">
      <alignment horizontal="center" vertical="center"/>
    </xf>
    <xf numFmtId="3" fontId="94" fillId="0" borderId="176" xfId="0" applyNumberFormat="1" applyFont="1" applyBorder="1" applyAlignment="1">
      <alignment horizontal="right" vertical="center"/>
    </xf>
    <xf numFmtId="3" fontId="94" fillId="30" borderId="125" xfId="0" applyNumberFormat="1" applyFont="1" applyFill="1" applyBorder="1" applyAlignment="1">
      <alignment horizontal="right" vertical="center"/>
    </xf>
    <xf numFmtId="3" fontId="94" fillId="0" borderId="153" xfId="0" applyNumberFormat="1" applyFont="1" applyBorder="1" applyAlignment="1">
      <alignment horizontal="right" vertical="center"/>
    </xf>
    <xf numFmtId="0" fontId="94" fillId="0" borderId="206" xfId="0" applyFont="1" applyBorder="1" applyAlignment="1">
      <alignment horizontal="left" vertical="center"/>
    </xf>
    <xf numFmtId="0" fontId="94" fillId="0" borderId="207" xfId="0" applyFont="1" applyBorder="1" applyAlignment="1">
      <alignment horizontal="center" vertical="center"/>
    </xf>
    <xf numFmtId="3" fontId="94" fillId="0" borderId="207" xfId="0" applyNumberFormat="1" applyFont="1" applyBorder="1" applyAlignment="1">
      <alignment horizontal="right" vertical="center"/>
    </xf>
    <xf numFmtId="3" fontId="94" fillId="30" borderId="127" xfId="0" applyNumberFormat="1" applyFont="1" applyFill="1" applyBorder="1" applyAlignment="1">
      <alignment horizontal="right" vertical="center"/>
    </xf>
    <xf numFmtId="3" fontId="94" fillId="0" borderId="188" xfId="0" applyNumberFormat="1" applyFont="1" applyBorder="1" applyAlignment="1">
      <alignment horizontal="right" vertical="center"/>
    </xf>
    <xf numFmtId="0" fontId="94" fillId="0" borderId="208" xfId="0" applyFont="1" applyBorder="1" applyAlignment="1">
      <alignment horizontal="left" vertical="center"/>
    </xf>
    <xf numFmtId="0" fontId="94" fillId="0" borderId="209" xfId="0" applyFont="1" applyBorder="1" applyAlignment="1">
      <alignment horizontal="center" vertical="center"/>
    </xf>
    <xf numFmtId="3" fontId="94" fillId="0" borderId="209" xfId="0" applyNumberFormat="1" applyFont="1" applyBorder="1" applyAlignment="1">
      <alignment horizontal="right" vertical="center"/>
    </xf>
    <xf numFmtId="3" fontId="94" fillId="30" borderId="123" xfId="0" applyNumberFormat="1" applyFont="1" applyFill="1" applyBorder="1" applyAlignment="1">
      <alignment horizontal="right" vertical="center"/>
    </xf>
    <xf numFmtId="0" fontId="30" fillId="0" borderId="199" xfId="0" applyFont="1" applyBorder="1" applyAlignment="1">
      <alignment horizontal="center" vertical="center"/>
    </xf>
    <xf numFmtId="0" fontId="30" fillId="0" borderId="210" xfId="0" applyFont="1" applyBorder="1" applyAlignment="1">
      <alignment horizontal="center" vertical="center"/>
    </xf>
    <xf numFmtId="0" fontId="94" fillId="30" borderId="211" xfId="0" applyFont="1" applyFill="1" applyBorder="1" applyAlignment="1">
      <alignment horizontal="left" vertical="center"/>
    </xf>
    <xf numFmtId="0" fontId="94" fillId="0" borderId="212" xfId="0" applyFont="1" applyBorder="1" applyAlignment="1">
      <alignment horizontal="center" vertical="center"/>
    </xf>
    <xf numFmtId="3" fontId="94" fillId="0" borderId="212" xfId="0" applyNumberFormat="1" applyFont="1" applyBorder="1" applyAlignment="1">
      <alignment horizontal="right" vertical="center"/>
    </xf>
    <xf numFmtId="3" fontId="94" fillId="30" borderId="213" xfId="0" applyNumberFormat="1" applyFont="1" applyFill="1" applyBorder="1" applyAlignment="1">
      <alignment horizontal="right" vertical="center"/>
    </xf>
    <xf numFmtId="3" fontId="94" fillId="0" borderId="148" xfId="0" applyNumberFormat="1" applyFont="1" applyBorder="1" applyAlignment="1">
      <alignment horizontal="right" vertical="center"/>
    </xf>
    <xf numFmtId="0" fontId="94" fillId="30" borderId="214" xfId="0" applyFont="1" applyFill="1" applyBorder="1" applyAlignment="1">
      <alignment horizontal="left" vertical="center"/>
    </xf>
    <xf numFmtId="0" fontId="94" fillId="0" borderId="215" xfId="0" applyFont="1" applyBorder="1" applyAlignment="1">
      <alignment horizontal="center" vertical="center"/>
    </xf>
    <xf numFmtId="3" fontId="94" fillId="0" borderId="215" xfId="0" applyNumberFormat="1" applyFont="1" applyBorder="1" applyAlignment="1">
      <alignment horizontal="right" vertical="center"/>
    </xf>
    <xf numFmtId="3" fontId="94" fillId="30" borderId="216" xfId="0" applyNumberFormat="1" applyFont="1" applyFill="1" applyBorder="1" applyAlignment="1">
      <alignment horizontal="right" vertical="center"/>
    </xf>
    <xf numFmtId="3" fontId="94" fillId="0" borderId="217" xfId="0" applyNumberFormat="1" applyFont="1" applyBorder="1" applyAlignment="1">
      <alignment horizontal="right" vertical="center"/>
    </xf>
    <xf numFmtId="0" fontId="94" fillId="30" borderId="218" xfId="0" applyFont="1" applyFill="1" applyBorder="1" applyAlignment="1">
      <alignment horizontal="left" vertical="center"/>
    </xf>
    <xf numFmtId="0" fontId="94" fillId="0" borderId="147" xfId="0" applyFont="1" applyBorder="1" applyAlignment="1">
      <alignment horizontal="center" vertical="center"/>
    </xf>
    <xf numFmtId="3" fontId="94" fillId="0" borderId="147" xfId="0" applyNumberFormat="1" applyFont="1" applyBorder="1" applyAlignment="1">
      <alignment horizontal="right" vertical="center"/>
    </xf>
    <xf numFmtId="3" fontId="94" fillId="30" borderId="219" xfId="0" applyNumberFormat="1" applyFont="1" applyFill="1" applyBorder="1" applyAlignment="1">
      <alignment horizontal="right" vertical="center"/>
    </xf>
    <xf numFmtId="3" fontId="94" fillId="0" borderId="102" xfId="0" applyNumberFormat="1" applyFont="1" applyBorder="1" applyAlignment="1">
      <alignment horizontal="right" vertical="center"/>
    </xf>
    <xf numFmtId="0" fontId="34" fillId="0" borderId="0" xfId="0" applyFont="1" applyAlignment="1">
      <alignment horizontal="left" vertical="center"/>
    </xf>
    <xf numFmtId="0" fontId="95" fillId="0" borderId="0" xfId="0" applyFont="1" applyAlignment="1">
      <alignment vertical="center"/>
    </xf>
    <xf numFmtId="0" fontId="44" fillId="32" borderId="73" xfId="0" applyFont="1" applyFill="1" applyBorder="1" applyAlignment="1">
      <alignment horizontal="center" vertical="center"/>
    </xf>
    <xf numFmtId="0" fontId="45" fillId="29" borderId="30" xfId="0" applyFont="1" applyFill="1" applyBorder="1" applyAlignment="1">
      <alignment vertical="center"/>
    </xf>
    <xf numFmtId="0" fontId="45" fillId="29" borderId="42" xfId="0" applyFont="1" applyFill="1" applyBorder="1" applyAlignment="1">
      <alignment vertical="center"/>
    </xf>
    <xf numFmtId="0" fontId="45" fillId="29" borderId="133" xfId="0" applyFont="1" applyFill="1" applyBorder="1" applyAlignment="1">
      <alignment vertical="center"/>
    </xf>
    <xf numFmtId="179" fontId="45" fillId="25" borderId="134" xfId="0" applyNumberFormat="1" applyFont="1" applyFill="1" applyBorder="1" applyAlignment="1" applyProtection="1">
      <alignment vertical="center"/>
      <protection locked="0"/>
    </xf>
    <xf numFmtId="179" fontId="45" fillId="29" borderId="0" xfId="0" applyNumberFormat="1" applyFont="1" applyFill="1" applyAlignment="1" applyProtection="1">
      <alignment vertical="center"/>
      <protection locked="0"/>
    </xf>
    <xf numFmtId="0" fontId="45" fillId="29" borderId="36" xfId="0" applyFont="1" applyFill="1" applyBorder="1" applyAlignment="1">
      <alignment vertical="center"/>
    </xf>
    <xf numFmtId="179" fontId="45" fillId="29" borderId="26" xfId="0" applyNumberFormat="1" applyFont="1" applyFill="1" applyBorder="1" applyAlignment="1">
      <alignment vertical="center"/>
    </xf>
    <xf numFmtId="179" fontId="45" fillId="29" borderId="0" xfId="0" applyNumberFormat="1" applyFont="1" applyFill="1" applyAlignment="1">
      <alignment vertical="center"/>
    </xf>
    <xf numFmtId="0" fontId="45" fillId="0" borderId="161" xfId="0" applyFont="1" applyBorder="1" applyAlignment="1">
      <alignment vertical="center"/>
    </xf>
    <xf numFmtId="0" fontId="63" fillId="29" borderId="220" xfId="0" applyFont="1" applyFill="1" applyBorder="1" applyAlignment="1">
      <alignment vertical="center"/>
    </xf>
    <xf numFmtId="179" fontId="45" fillId="25" borderId="161" xfId="0" applyNumberFormat="1" applyFont="1" applyFill="1" applyBorder="1" applyAlignment="1">
      <alignment vertical="center"/>
    </xf>
    <xf numFmtId="0" fontId="45" fillId="29" borderId="33" xfId="0" applyFont="1" applyFill="1" applyBorder="1" applyAlignment="1">
      <alignment horizontal="center" vertical="center"/>
    </xf>
    <xf numFmtId="179" fontId="45" fillId="0" borderId="0" xfId="0" applyNumberFormat="1" applyFont="1" applyAlignment="1" applyProtection="1">
      <alignment vertical="center"/>
      <protection locked="0"/>
    </xf>
    <xf numFmtId="0" fontId="63" fillId="29" borderId="36" xfId="0" applyFont="1" applyFill="1" applyBorder="1" applyAlignment="1">
      <alignment vertical="center"/>
    </xf>
    <xf numFmtId="179" fontId="45" fillId="0" borderId="77" xfId="0" applyNumberFormat="1" applyFont="1" applyBorder="1" applyAlignment="1">
      <alignment vertical="center"/>
    </xf>
    <xf numFmtId="0" fontId="45" fillId="29" borderId="27" xfId="0" applyFont="1" applyFill="1" applyBorder="1" applyAlignment="1">
      <alignment horizontal="center" vertical="center"/>
    </xf>
    <xf numFmtId="179" fontId="45" fillId="29" borderId="87" xfId="0" applyNumberFormat="1" applyFont="1" applyFill="1" applyBorder="1" applyAlignment="1">
      <alignment horizontal="center" vertical="center"/>
    </xf>
    <xf numFmtId="0" fontId="45" fillId="31" borderId="0" xfId="0" applyFont="1" applyFill="1" applyAlignment="1" applyProtection="1">
      <alignment vertical="center" shrinkToFit="1"/>
      <protection locked="0"/>
    </xf>
    <xf numFmtId="0" fontId="44" fillId="32" borderId="16" xfId="0" applyFont="1" applyFill="1" applyBorder="1" applyAlignment="1">
      <alignment horizontal="center" vertical="center"/>
    </xf>
    <xf numFmtId="0" fontId="44" fillId="32" borderId="121" xfId="0" applyFont="1" applyFill="1" applyBorder="1" applyAlignment="1">
      <alignment horizontal="left" vertical="center"/>
    </xf>
    <xf numFmtId="0" fontId="44" fillId="32" borderId="4" xfId="0" applyFont="1" applyFill="1" applyBorder="1" applyAlignment="1">
      <alignment horizontal="center" vertical="center"/>
    </xf>
    <xf numFmtId="0" fontId="45" fillId="32" borderId="97" xfId="0" applyFont="1" applyFill="1" applyBorder="1" applyAlignment="1">
      <alignment horizontal="center" vertical="center"/>
    </xf>
    <xf numFmtId="0" fontId="45" fillId="32" borderId="24" xfId="0" applyFont="1" applyFill="1" applyBorder="1" applyAlignment="1">
      <alignment horizontal="center" vertical="center"/>
    </xf>
    <xf numFmtId="0" fontId="45" fillId="32" borderId="29" xfId="0" applyFont="1" applyFill="1" applyBorder="1" applyAlignment="1">
      <alignment horizontal="center" vertical="center"/>
    </xf>
    <xf numFmtId="0" fontId="14" fillId="29" borderId="73" xfId="0" applyFont="1" applyFill="1" applyBorder="1" applyAlignment="1">
      <alignment horizontal="left" vertical="center"/>
    </xf>
    <xf numFmtId="0" fontId="30" fillId="0" borderId="0" xfId="172" applyFont="1" applyAlignment="1">
      <alignment vertical="center"/>
    </xf>
    <xf numFmtId="0" fontId="38" fillId="0" borderId="0" xfId="172" applyFont="1" applyAlignment="1">
      <alignment horizontal="center"/>
    </xf>
    <xf numFmtId="0" fontId="38" fillId="0" borderId="0" xfId="172" applyFont="1"/>
    <xf numFmtId="0" fontId="51" fillId="0" borderId="0" xfId="172" applyFont="1" applyAlignment="1">
      <alignment horizontal="centerContinuous" vertical="center"/>
    </xf>
    <xf numFmtId="0" fontId="14" fillId="0" borderId="0" xfId="0" applyFont="1"/>
    <xf numFmtId="0" fontId="0" fillId="0" borderId="3" xfId="0" applyBorder="1" applyAlignment="1">
      <alignment horizontal="center" vertical="center" wrapText="1"/>
    </xf>
    <xf numFmtId="0" fontId="0" fillId="0" borderId="3" xfId="0" applyBorder="1" applyAlignment="1">
      <alignment horizontal="justify" vertical="center" wrapText="1"/>
    </xf>
    <xf numFmtId="0" fontId="96" fillId="0" borderId="3" xfId="0" applyFont="1" applyBorder="1" applyAlignment="1">
      <alignment horizontal="justify" vertical="center" wrapText="1"/>
    </xf>
    <xf numFmtId="0" fontId="0" fillId="25" borderId="3" xfId="0" applyFill="1" applyBorder="1" applyAlignment="1">
      <alignment horizontal="justify" vertical="center" wrapText="1"/>
    </xf>
    <xf numFmtId="0" fontId="0" fillId="25" borderId="3" xfId="0" applyFill="1" applyBorder="1" applyAlignment="1">
      <alignment horizontal="right" vertical="center" wrapText="1"/>
    </xf>
    <xf numFmtId="0" fontId="45" fillId="0" borderId="3" xfId="0" applyFont="1" applyBorder="1" applyAlignment="1">
      <alignment vertical="center" wrapText="1"/>
    </xf>
    <xf numFmtId="0" fontId="96" fillId="0" borderId="3" xfId="0" applyFont="1" applyBorder="1" applyAlignment="1">
      <alignment horizontal="left" vertical="center" wrapText="1"/>
    </xf>
    <xf numFmtId="0" fontId="45" fillId="0" borderId="0" xfId="0" applyFont="1" applyAlignment="1">
      <alignment vertical="center"/>
    </xf>
    <xf numFmtId="0" fontId="45" fillId="0" borderId="0" xfId="0" applyFont="1" applyAlignment="1">
      <alignment horizontal="left" vertical="center" wrapText="1"/>
    </xf>
    <xf numFmtId="0" fontId="30" fillId="0" borderId="0" xfId="90" applyFont="1" applyAlignment="1">
      <alignment horizontal="right" vertical="center"/>
    </xf>
    <xf numFmtId="0" fontId="30" fillId="0" borderId="0" xfId="0" applyFont="1" applyAlignment="1">
      <alignment horizontal="left"/>
    </xf>
    <xf numFmtId="49" fontId="30" fillId="0" borderId="0" xfId="0" applyNumberFormat="1" applyFont="1" applyAlignment="1">
      <alignment horizontal="left"/>
    </xf>
    <xf numFmtId="0" fontId="58" fillId="32" borderId="121" xfId="0" applyFont="1" applyFill="1" applyBorder="1" applyAlignment="1">
      <alignment horizontal="center" vertical="center"/>
    </xf>
    <xf numFmtId="0" fontId="58" fillId="32" borderId="4" xfId="0" applyFont="1" applyFill="1" applyBorder="1" applyAlignment="1">
      <alignment horizontal="center" vertical="center"/>
    </xf>
    <xf numFmtId="0" fontId="47" fillId="32" borderId="97" xfId="0" applyFont="1" applyFill="1" applyBorder="1" applyAlignment="1">
      <alignment horizontal="center" vertical="center"/>
    </xf>
    <xf numFmtId="0" fontId="47" fillId="32" borderId="24" xfId="0" applyFont="1" applyFill="1" applyBorder="1" applyAlignment="1">
      <alignment horizontal="center" vertical="center"/>
    </xf>
    <xf numFmtId="0" fontId="47" fillId="32" borderId="40" xfId="0" applyFont="1" applyFill="1" applyBorder="1" applyAlignment="1">
      <alignment horizontal="center" vertical="center"/>
    </xf>
    <xf numFmtId="179" fontId="47" fillId="29" borderId="117" xfId="64" applyNumberFormat="1" applyFont="1" applyFill="1" applyBorder="1" applyAlignment="1">
      <alignment horizontal="right" vertical="center"/>
    </xf>
    <xf numFmtId="179" fontId="47" fillId="29" borderId="59" xfId="64" applyNumberFormat="1" applyFont="1" applyFill="1" applyBorder="1" applyAlignment="1">
      <alignment horizontal="right" vertical="center"/>
    </xf>
    <xf numFmtId="179" fontId="47" fillId="29" borderId="72" xfId="64" applyNumberFormat="1" applyFont="1" applyFill="1" applyBorder="1" applyAlignment="1">
      <alignment horizontal="right" vertical="center"/>
    </xf>
    <xf numFmtId="179" fontId="47" fillId="0" borderId="59" xfId="64" applyNumberFormat="1" applyFont="1" applyFill="1" applyBorder="1" applyAlignment="1">
      <alignment horizontal="right" vertical="center"/>
    </xf>
    <xf numFmtId="0" fontId="47" fillId="29" borderId="221" xfId="0" applyFont="1" applyFill="1" applyBorder="1" applyAlignment="1">
      <alignment horizontal="left" vertical="center"/>
    </xf>
    <xf numFmtId="0" fontId="47" fillId="29" borderId="222" xfId="0" applyFont="1" applyFill="1" applyBorder="1" applyAlignment="1">
      <alignment horizontal="left" vertical="center"/>
    </xf>
    <xf numFmtId="179" fontId="47" fillId="0" borderId="47" xfId="64" applyNumberFormat="1" applyFont="1" applyFill="1" applyBorder="1" applyAlignment="1">
      <alignment horizontal="right" vertical="center"/>
    </xf>
    <xf numFmtId="3" fontId="47" fillId="29" borderId="222" xfId="64" applyNumberFormat="1" applyFont="1" applyFill="1" applyBorder="1" applyAlignment="1">
      <alignment horizontal="left" vertical="center"/>
    </xf>
    <xf numFmtId="3" fontId="47" fillId="29" borderId="136" xfId="64" applyNumberFormat="1" applyFont="1" applyFill="1" applyBorder="1" applyAlignment="1">
      <alignment horizontal="left" vertical="center"/>
    </xf>
    <xf numFmtId="179" fontId="47" fillId="29" borderId="118" xfId="64" applyNumberFormat="1" applyFont="1" applyFill="1" applyBorder="1" applyAlignment="1">
      <alignment horizontal="right" vertical="center"/>
    </xf>
    <xf numFmtId="179" fontId="47" fillId="29" borderId="61" xfId="64" applyNumberFormat="1" applyFont="1" applyFill="1" applyBorder="1" applyAlignment="1">
      <alignment horizontal="right" vertical="center"/>
    </xf>
    <xf numFmtId="179" fontId="47" fillId="29" borderId="80" xfId="64" applyNumberFormat="1" applyFont="1" applyFill="1" applyBorder="1" applyAlignment="1">
      <alignment horizontal="right" vertical="center"/>
    </xf>
    <xf numFmtId="179" fontId="47" fillId="25" borderId="61" xfId="64" applyNumberFormat="1" applyFont="1" applyFill="1" applyBorder="1" applyAlignment="1">
      <alignment horizontal="right" vertical="center"/>
    </xf>
    <xf numFmtId="179" fontId="58" fillId="25" borderId="114" xfId="64" applyNumberFormat="1" applyFont="1" applyFill="1" applyBorder="1" applyAlignment="1">
      <alignment horizontal="right" vertical="center"/>
    </xf>
    <xf numFmtId="179" fontId="58" fillId="25" borderId="19" xfId="64" applyNumberFormat="1" applyFont="1" applyFill="1" applyBorder="1" applyAlignment="1">
      <alignment horizontal="right" vertical="center"/>
    </xf>
    <xf numFmtId="179" fontId="58" fillId="25" borderId="49" xfId="64" applyNumberFormat="1" applyFont="1" applyFill="1" applyBorder="1" applyAlignment="1">
      <alignment horizontal="right" vertical="center"/>
    </xf>
    <xf numFmtId="179" fontId="47" fillId="25" borderId="117" xfId="64" applyNumberFormat="1" applyFont="1" applyFill="1" applyBorder="1" applyAlignment="1">
      <alignment horizontal="right" vertical="center"/>
    </xf>
    <xf numFmtId="179" fontId="47" fillId="25" borderId="59" xfId="64" applyNumberFormat="1" applyFont="1" applyFill="1" applyBorder="1" applyAlignment="1">
      <alignment horizontal="right" vertical="center"/>
    </xf>
    <xf numFmtId="179" fontId="47" fillId="25" borderId="72" xfId="64" applyNumberFormat="1" applyFont="1" applyFill="1" applyBorder="1" applyAlignment="1">
      <alignment horizontal="right" vertical="center"/>
    </xf>
    <xf numFmtId="179" fontId="47" fillId="25" borderId="118" xfId="64" applyNumberFormat="1" applyFont="1" applyFill="1" applyBorder="1" applyAlignment="1">
      <alignment horizontal="right" vertical="center"/>
    </xf>
    <xf numFmtId="179" fontId="47" fillId="25" borderId="80" xfId="64" applyNumberFormat="1" applyFont="1" applyFill="1" applyBorder="1" applyAlignment="1">
      <alignment horizontal="right" vertical="center"/>
    </xf>
    <xf numFmtId="179" fontId="47" fillId="25" borderId="119" xfId="64" applyNumberFormat="1" applyFont="1" applyFill="1" applyBorder="1" applyAlignment="1">
      <alignment horizontal="right" vertical="center"/>
    </xf>
    <xf numFmtId="179" fontId="47" fillId="25" borderId="63" xfId="64" applyNumberFormat="1" applyFont="1" applyFill="1" applyBorder="1" applyAlignment="1">
      <alignment horizontal="right" vertical="center"/>
    </xf>
    <xf numFmtId="179" fontId="47" fillId="25" borderId="81" xfId="64" applyNumberFormat="1" applyFont="1" applyFill="1" applyBorder="1" applyAlignment="1">
      <alignment horizontal="right" vertical="center"/>
    </xf>
    <xf numFmtId="179" fontId="58" fillId="25" borderId="115" xfId="64" applyNumberFormat="1" applyFont="1" applyFill="1" applyBorder="1" applyAlignment="1">
      <alignment horizontal="right" vertical="center"/>
    </xf>
    <xf numFmtId="179" fontId="58" fillId="25" borderId="3" xfId="64" applyNumberFormat="1" applyFont="1" applyFill="1" applyBorder="1" applyAlignment="1">
      <alignment horizontal="right" vertical="center"/>
    </xf>
    <xf numFmtId="179" fontId="58" fillId="25" borderId="2" xfId="64" applyNumberFormat="1" applyFont="1" applyFill="1" applyBorder="1" applyAlignment="1">
      <alignment horizontal="right" vertical="center"/>
    </xf>
    <xf numFmtId="179" fontId="47" fillId="25" borderId="65" xfId="64" applyNumberFormat="1" applyFont="1" applyFill="1" applyBorder="1" applyAlignment="1">
      <alignment horizontal="right" vertical="center"/>
    </xf>
    <xf numFmtId="179" fontId="47" fillId="25" borderId="66" xfId="64" applyNumberFormat="1" applyFont="1" applyFill="1" applyBorder="1" applyAlignment="1">
      <alignment horizontal="right" vertical="center"/>
    </xf>
    <xf numFmtId="179" fontId="58" fillId="25" borderId="97" xfId="64" applyNumberFormat="1" applyFont="1" applyFill="1" applyBorder="1" applyAlignment="1">
      <alignment horizontal="right" vertical="center"/>
    </xf>
    <xf numFmtId="179" fontId="58" fillId="25" borderId="24" xfId="64" applyNumberFormat="1" applyFont="1" applyFill="1" applyBorder="1" applyAlignment="1">
      <alignment horizontal="right" vertical="center"/>
    </xf>
    <xf numFmtId="179" fontId="58" fillId="25" borderId="28" xfId="64" applyNumberFormat="1" applyFont="1" applyFill="1" applyBorder="1" applyAlignment="1">
      <alignment horizontal="right" vertical="center"/>
    </xf>
    <xf numFmtId="179" fontId="47" fillId="25" borderId="120" xfId="64" applyNumberFormat="1" applyFont="1" applyFill="1" applyBorder="1" applyAlignment="1">
      <alignment horizontal="right" vertical="center"/>
    </xf>
    <xf numFmtId="179" fontId="47" fillId="25" borderId="67" xfId="64" applyNumberFormat="1" applyFont="1" applyFill="1" applyBorder="1" applyAlignment="1">
      <alignment horizontal="right" vertical="center"/>
    </xf>
    <xf numFmtId="179" fontId="47" fillId="25" borderId="104" xfId="64" applyNumberFormat="1" applyFont="1" applyFill="1" applyBorder="1" applyAlignment="1">
      <alignment horizontal="right" vertical="center"/>
    </xf>
    <xf numFmtId="179" fontId="47" fillId="25" borderId="88" xfId="64" applyNumberFormat="1" applyFont="1" applyFill="1" applyBorder="1" applyAlignment="1">
      <alignment horizontal="right" vertical="center"/>
    </xf>
    <xf numFmtId="179" fontId="47" fillId="25" borderId="68" xfId="64" applyNumberFormat="1" applyFont="1" applyFill="1" applyBorder="1" applyAlignment="1">
      <alignment horizontal="right" vertical="center"/>
    </xf>
    <xf numFmtId="179" fontId="47" fillId="25" borderId="27" xfId="64" applyNumberFormat="1" applyFont="1" applyFill="1" applyBorder="1" applyAlignment="1">
      <alignment horizontal="right" vertical="center"/>
    </xf>
    <xf numFmtId="0" fontId="47" fillId="0" borderId="223" xfId="0" applyFont="1" applyBorder="1" applyAlignment="1">
      <alignment horizontal="right" vertical="center"/>
    </xf>
    <xf numFmtId="0" fontId="47" fillId="0" borderId="224" xfId="0" applyFont="1" applyBorder="1" applyAlignment="1">
      <alignment horizontal="right" vertical="center"/>
    </xf>
    <xf numFmtId="0" fontId="47" fillId="0" borderId="225" xfId="0" applyFont="1" applyBorder="1" applyAlignment="1">
      <alignment horizontal="right" vertical="center"/>
    </xf>
    <xf numFmtId="0" fontId="47" fillId="0" borderId="226" xfId="0" applyFont="1" applyBorder="1" applyAlignment="1">
      <alignment horizontal="right" vertical="center"/>
    </xf>
    <xf numFmtId="0" fontId="47" fillId="0" borderId="227" xfId="0" applyFont="1" applyBorder="1" applyAlignment="1">
      <alignment horizontal="right" vertical="center"/>
    </xf>
    <xf numFmtId="0" fontId="47" fillId="0" borderId="228" xfId="0" applyFont="1" applyBorder="1" applyAlignment="1">
      <alignment horizontal="right" vertical="center"/>
    </xf>
    <xf numFmtId="3" fontId="47" fillId="25" borderId="28" xfId="64" applyNumberFormat="1" applyFont="1" applyFill="1" applyBorder="1" applyAlignment="1">
      <alignment horizontal="right" vertical="center"/>
    </xf>
    <xf numFmtId="179" fontId="47" fillId="0" borderId="24" xfId="0" applyNumberFormat="1" applyFont="1" applyBorder="1" applyAlignment="1">
      <alignment horizontal="right" vertical="center"/>
    </xf>
    <xf numFmtId="0" fontId="47" fillId="0" borderId="24" xfId="0" applyFont="1" applyBorder="1" applyAlignment="1">
      <alignment horizontal="right" vertical="center"/>
    </xf>
    <xf numFmtId="0" fontId="47" fillId="0" borderId="25" xfId="0" applyFont="1" applyBorder="1" applyAlignment="1">
      <alignment horizontal="right" vertical="center"/>
    </xf>
    <xf numFmtId="0" fontId="47" fillId="32" borderId="39" xfId="0" applyFont="1" applyFill="1" applyBorder="1" applyAlignment="1">
      <alignment horizontal="center" vertical="center"/>
    </xf>
    <xf numFmtId="10" fontId="47" fillId="0" borderId="73" xfId="0" applyNumberFormat="1" applyFont="1" applyBorder="1" applyAlignment="1">
      <alignment vertical="center"/>
    </xf>
    <xf numFmtId="0" fontId="47" fillId="32" borderId="25" xfId="0" applyFont="1" applyFill="1" applyBorder="1" applyAlignment="1">
      <alignment horizontal="center" vertical="center"/>
    </xf>
    <xf numFmtId="0" fontId="57" fillId="29" borderId="0" xfId="0" applyFont="1" applyFill="1"/>
    <xf numFmtId="0" fontId="47" fillId="0" borderId="0" xfId="0" applyFont="1"/>
    <xf numFmtId="3" fontId="42" fillId="0" borderId="0" xfId="64" applyNumberFormat="1" applyFont="1" applyFill="1"/>
    <xf numFmtId="0" fontId="53" fillId="0" borderId="0" xfId="0" applyFont="1"/>
    <xf numFmtId="3" fontId="53" fillId="0" borderId="0" xfId="64" applyNumberFormat="1" applyFont="1" applyFill="1" applyAlignment="1">
      <alignment horizontal="right"/>
    </xf>
    <xf numFmtId="0" fontId="53" fillId="0" borderId="0" xfId="0" applyFont="1" applyAlignment="1">
      <alignment horizontal="center" vertical="center"/>
    </xf>
    <xf numFmtId="0" fontId="53" fillId="0" borderId="0" xfId="0" applyFont="1" applyAlignment="1">
      <alignment vertical="center"/>
    </xf>
    <xf numFmtId="0" fontId="34" fillId="0" borderId="0" xfId="0" applyFont="1"/>
    <xf numFmtId="0" fontId="42" fillId="0" borderId="0" xfId="0" applyFont="1" applyAlignment="1">
      <alignment horizontal="center" vertical="top"/>
    </xf>
    <xf numFmtId="0" fontId="56" fillId="0" borderId="0" xfId="0" applyFont="1"/>
    <xf numFmtId="3" fontId="42" fillId="0" borderId="0" xfId="64" applyNumberFormat="1" applyFont="1" applyFill="1" applyAlignment="1">
      <alignment horizontal="centerContinuous"/>
    </xf>
    <xf numFmtId="3" fontId="60" fillId="0" borderId="0" xfId="64" applyNumberFormat="1" applyFont="1" applyFill="1" applyAlignment="1">
      <alignment horizontal="center" vertical="center"/>
    </xf>
    <xf numFmtId="0" fontId="60" fillId="0" borderId="0" xfId="0" applyFont="1"/>
    <xf numFmtId="176" fontId="53" fillId="0" borderId="0" xfId="0" applyNumberFormat="1" applyFont="1" applyAlignment="1">
      <alignment horizontal="right" vertical="center"/>
    </xf>
    <xf numFmtId="0" fontId="60" fillId="32" borderId="78" xfId="92" applyFont="1" applyFill="1" applyBorder="1" applyAlignment="1">
      <alignment horizontal="center" vertical="center"/>
    </xf>
    <xf numFmtId="0" fontId="47" fillId="32" borderId="146" xfId="0" applyFont="1" applyFill="1" applyBorder="1" applyAlignment="1">
      <alignment horizontal="center" vertical="center"/>
    </xf>
    <xf numFmtId="3" fontId="50" fillId="29" borderId="0" xfId="64" applyNumberFormat="1" applyFont="1" applyFill="1" applyAlignment="1">
      <alignment vertical="center"/>
    </xf>
    <xf numFmtId="3" fontId="30" fillId="29" borderId="0" xfId="64" applyNumberFormat="1" applyFont="1" applyFill="1" applyAlignment="1">
      <alignment horizontal="right" vertical="center"/>
    </xf>
    <xf numFmtId="0" fontId="51" fillId="29" borderId="0" xfId="0" applyFont="1" applyFill="1" applyAlignment="1">
      <alignment vertical="center"/>
    </xf>
    <xf numFmtId="0" fontId="47" fillId="29" borderId="0" xfId="92" applyFont="1" applyFill="1" applyAlignment="1">
      <alignment vertical="center"/>
    </xf>
    <xf numFmtId="0" fontId="54" fillId="29" borderId="0" xfId="92" applyFont="1" applyFill="1" applyAlignment="1">
      <alignment vertical="center"/>
    </xf>
    <xf numFmtId="3" fontId="47" fillId="29" borderId="0" xfId="64" applyNumberFormat="1" applyFont="1" applyFill="1" applyBorder="1" applyAlignment="1">
      <alignment horizontal="left" vertical="center"/>
    </xf>
    <xf numFmtId="179" fontId="47" fillId="29" borderId="0" xfId="64" applyNumberFormat="1" applyFont="1" applyFill="1" applyBorder="1" applyAlignment="1">
      <alignment horizontal="right" vertical="center"/>
    </xf>
    <xf numFmtId="0" fontId="42" fillId="29" borderId="0" xfId="0" applyFont="1" applyFill="1" applyAlignment="1">
      <alignment horizontal="center" vertical="center"/>
    </xf>
    <xf numFmtId="179" fontId="45" fillId="29" borderId="20" xfId="0" applyNumberFormat="1" applyFont="1" applyFill="1" applyBorder="1" applyAlignment="1">
      <alignment vertical="center"/>
    </xf>
    <xf numFmtId="179" fontId="45" fillId="29" borderId="19" xfId="0" applyNumberFormat="1" applyFont="1" applyFill="1" applyBorder="1" applyAlignment="1" applyProtection="1">
      <alignment vertical="center"/>
      <protection locked="0"/>
    </xf>
    <xf numFmtId="49" fontId="34" fillId="29" borderId="35" xfId="84" applyNumberFormat="1" applyFont="1" applyFill="1" applyBorder="1">
      <alignment vertical="center"/>
    </xf>
    <xf numFmtId="0" fontId="44" fillId="32" borderId="85" xfId="0" applyFont="1" applyFill="1" applyBorder="1" applyAlignment="1">
      <alignment horizontal="center" vertical="center"/>
    </xf>
    <xf numFmtId="0" fontId="44" fillId="32" borderId="82" xfId="0" applyFont="1" applyFill="1" applyBorder="1" applyAlignment="1">
      <alignment horizontal="center" vertical="center" wrapText="1"/>
    </xf>
    <xf numFmtId="0" fontId="45" fillId="32" borderId="32" xfId="0" applyFont="1" applyFill="1" applyBorder="1" applyAlignment="1">
      <alignment horizontal="center" vertical="center"/>
    </xf>
    <xf numFmtId="0" fontId="45" fillId="32" borderId="83" xfId="0" applyFont="1" applyFill="1" applyBorder="1" applyAlignment="1">
      <alignment horizontal="center" vertical="center"/>
    </xf>
    <xf numFmtId="0" fontId="100" fillId="32" borderId="56" xfId="0" applyFont="1" applyFill="1" applyBorder="1" applyAlignment="1">
      <alignment horizontal="center" vertical="center" wrapText="1"/>
    </xf>
    <xf numFmtId="0" fontId="100" fillId="32" borderId="19" xfId="0" applyFont="1" applyFill="1" applyBorder="1" applyAlignment="1">
      <alignment horizontal="center" vertical="center" wrapText="1"/>
    </xf>
    <xf numFmtId="0" fontId="100" fillId="32" borderId="3" xfId="0" applyFont="1" applyFill="1" applyBorder="1" applyAlignment="1">
      <alignment horizontal="center" vertical="center" wrapText="1"/>
    </xf>
    <xf numFmtId="0" fontId="34" fillId="0" borderId="3" xfId="0" applyFont="1" applyBorder="1" applyAlignment="1">
      <alignment horizontal="center" vertical="center"/>
    </xf>
    <xf numFmtId="0" fontId="95" fillId="0" borderId="3" xfId="0" applyFont="1" applyBorder="1" applyAlignment="1">
      <alignment horizontal="center" vertical="center" wrapText="1"/>
    </xf>
    <xf numFmtId="0" fontId="34" fillId="0" borderId="3" xfId="0" applyFont="1" applyBorder="1"/>
    <xf numFmtId="0" fontId="34" fillId="0" borderId="3" xfId="0" applyFont="1" applyBorder="1" applyAlignment="1">
      <alignment horizontal="center"/>
    </xf>
    <xf numFmtId="0" fontId="79" fillId="0" borderId="139" xfId="83" applyFont="1" applyBorder="1">
      <alignment vertical="center"/>
    </xf>
    <xf numFmtId="0" fontId="79" fillId="0" borderId="140" xfId="83" applyFont="1" applyBorder="1">
      <alignment vertical="center"/>
    </xf>
    <xf numFmtId="0" fontId="79" fillId="0" borderId="140" xfId="83" applyFont="1" applyBorder="1" applyAlignment="1">
      <alignment horizontal="center" vertical="center"/>
    </xf>
    <xf numFmtId="0" fontId="79" fillId="0" borderId="141" xfId="83" applyFont="1" applyBorder="1" applyAlignment="1">
      <alignment horizontal="center" vertical="center"/>
    </xf>
    <xf numFmtId="0" fontId="68" fillId="0" borderId="142" xfId="83" applyFont="1" applyBorder="1">
      <alignment vertical="center"/>
    </xf>
    <xf numFmtId="0" fontId="79" fillId="0" borderId="143" xfId="83" applyFont="1" applyBorder="1">
      <alignment vertical="center"/>
    </xf>
    <xf numFmtId="0" fontId="79" fillId="0" borderId="143" xfId="83" applyFont="1" applyBorder="1" applyAlignment="1">
      <alignment horizontal="center" vertical="center"/>
    </xf>
    <xf numFmtId="0" fontId="79" fillId="0" borderId="144" xfId="83" applyFont="1" applyBorder="1" applyAlignment="1">
      <alignment horizontal="center" vertical="center"/>
    </xf>
    <xf numFmtId="0" fontId="68" fillId="0" borderId="143" xfId="83" applyFont="1" applyBorder="1">
      <alignment vertical="center"/>
    </xf>
    <xf numFmtId="0" fontId="68" fillId="0" borderId="143" xfId="83" applyFont="1" applyBorder="1" applyAlignment="1">
      <alignment horizontal="center" vertical="center"/>
    </xf>
    <xf numFmtId="0" fontId="68" fillId="0" borderId="144" xfId="83" applyFont="1" applyBorder="1" applyAlignment="1">
      <alignment horizontal="center" vertical="center"/>
    </xf>
    <xf numFmtId="0" fontId="79" fillId="0" borderId="138" xfId="83" applyFont="1" applyBorder="1" applyAlignment="1">
      <alignment horizontal="center" vertical="center"/>
    </xf>
    <xf numFmtId="0" fontId="45" fillId="0" borderId="45" xfId="0" applyFont="1" applyBorder="1" applyAlignment="1">
      <alignment vertical="center" wrapText="1"/>
    </xf>
    <xf numFmtId="0" fontId="30" fillId="0" borderId="236" xfId="0" applyFont="1" applyBorder="1" applyAlignment="1">
      <alignment horizontal="right" vertical="center"/>
    </xf>
    <xf numFmtId="0" fontId="30" fillId="0" borderId="235" xfId="0" applyFont="1" applyBorder="1" applyAlignment="1">
      <alignment horizontal="right" vertical="center"/>
    </xf>
    <xf numFmtId="204" fontId="30" fillId="0" borderId="238" xfId="0" applyNumberFormat="1" applyFont="1" applyBorder="1" applyAlignment="1">
      <alignment horizontal="center" vertical="center"/>
    </xf>
    <xf numFmtId="179" fontId="30" fillId="0" borderId="0" xfId="180" applyNumberFormat="1" applyFont="1" applyAlignment="1">
      <alignment horizontal="center" vertical="center"/>
    </xf>
    <xf numFmtId="0" fontId="30" fillId="0" borderId="24" xfId="0" applyFont="1" applyBorder="1" applyAlignment="1">
      <alignment horizontal="center" vertical="center" wrapText="1"/>
    </xf>
    <xf numFmtId="0" fontId="34" fillId="0" borderId="24" xfId="0" applyFont="1" applyBorder="1" applyAlignment="1">
      <alignment horizontal="center" vertical="center" wrapText="1"/>
    </xf>
    <xf numFmtId="0" fontId="30" fillId="0" borderId="242" xfId="0" applyFont="1" applyBorder="1" applyAlignment="1">
      <alignment vertical="center"/>
    </xf>
    <xf numFmtId="0" fontId="30" fillId="0" borderId="19" xfId="0" applyFont="1" applyBorder="1" applyAlignment="1">
      <alignment vertical="center"/>
    </xf>
    <xf numFmtId="38" fontId="30" fillId="0" borderId="0" xfId="64" applyFont="1" applyFill="1" applyBorder="1" applyAlignment="1" applyProtection="1">
      <alignment horizontal="center" vertical="center"/>
    </xf>
    <xf numFmtId="203" fontId="30" fillId="0" borderId="0" xfId="180" applyNumberFormat="1" applyFont="1" applyAlignment="1">
      <alignment horizontal="center" vertical="center"/>
    </xf>
    <xf numFmtId="0" fontId="30" fillId="0" borderId="243" xfId="0" applyFont="1" applyBorder="1" applyAlignment="1">
      <alignment vertical="center"/>
    </xf>
    <xf numFmtId="0" fontId="30" fillId="0" borderId="3" xfId="0" applyFont="1" applyBorder="1" applyAlignment="1">
      <alignment vertical="center"/>
    </xf>
    <xf numFmtId="0" fontId="30" fillId="0" borderId="244" xfId="0" applyFont="1" applyBorder="1" applyAlignment="1">
      <alignment vertical="center"/>
    </xf>
    <xf numFmtId="0" fontId="30" fillId="0" borderId="24" xfId="0" applyFont="1" applyBorder="1" applyAlignment="1">
      <alignment vertical="center"/>
    </xf>
    <xf numFmtId="179" fontId="30" fillId="0" borderId="0" xfId="0" applyNumberFormat="1" applyFont="1" applyAlignment="1">
      <alignment horizontal="center" vertical="center"/>
    </xf>
    <xf numFmtId="0" fontId="30" fillId="0" borderId="0" xfId="0" applyFont="1" applyAlignment="1">
      <alignment horizontal="left" vertical="center"/>
    </xf>
    <xf numFmtId="0" fontId="30" fillId="0" borderId="247" xfId="0" applyFont="1" applyBorder="1" applyAlignment="1">
      <alignment horizontal="center" vertical="center"/>
    </xf>
    <xf numFmtId="0" fontId="30" fillId="0" borderId="246" xfId="0" applyFont="1" applyBorder="1" applyAlignment="1">
      <alignment horizontal="center" vertical="center"/>
    </xf>
    <xf numFmtId="0" fontId="30" fillId="0" borderId="247" xfId="0" applyFont="1" applyBorder="1" applyAlignment="1">
      <alignment horizontal="right" vertical="center"/>
    </xf>
    <xf numFmtId="38" fontId="30" fillId="0" borderId="247" xfId="64" applyFont="1" applyFill="1" applyBorder="1" applyAlignment="1" applyProtection="1">
      <alignment horizontal="right" vertical="center"/>
    </xf>
    <xf numFmtId="9" fontId="30" fillId="0" borderId="247" xfId="55" applyFont="1" applyFill="1" applyBorder="1" applyAlignment="1" applyProtection="1">
      <alignment horizontal="right" vertical="center"/>
    </xf>
    <xf numFmtId="9" fontId="30" fillId="0" borderId="246" xfId="55" applyFont="1" applyFill="1" applyBorder="1" applyAlignment="1" applyProtection="1">
      <alignment horizontal="right" vertical="center"/>
    </xf>
    <xf numFmtId="0" fontId="34" fillId="0" borderId="53" xfId="0" applyFont="1" applyBorder="1" applyAlignment="1">
      <alignment horizontal="center" vertical="center"/>
    </xf>
    <xf numFmtId="179" fontId="34" fillId="0" borderId="24" xfId="0" applyNumberFormat="1" applyFont="1" applyBorder="1" applyAlignment="1">
      <alignment vertical="center"/>
    </xf>
    <xf numFmtId="0" fontId="35" fillId="0" borderId="0" xfId="0" applyFont="1" applyAlignment="1">
      <alignment vertical="center"/>
    </xf>
    <xf numFmtId="0" fontId="30" fillId="32" borderId="3" xfId="0" applyFont="1" applyFill="1" applyBorder="1" applyAlignment="1">
      <alignment horizontal="center" vertical="center"/>
    </xf>
    <xf numFmtId="0" fontId="30" fillId="0" borderId="3" xfId="0" applyFont="1" applyBorder="1" applyAlignment="1">
      <alignment horizontal="center" vertical="center"/>
    </xf>
    <xf numFmtId="0" fontId="29" fillId="0" borderId="0" xfId="0" applyFont="1" applyAlignment="1">
      <alignment horizontal="center" vertical="center"/>
    </xf>
    <xf numFmtId="0" fontId="68" fillId="0" borderId="140" xfId="83" applyFont="1" applyBorder="1">
      <alignment vertical="center"/>
    </xf>
    <xf numFmtId="179" fontId="34" fillId="0" borderId="3" xfId="0" applyNumberFormat="1" applyFont="1" applyBorder="1" applyAlignment="1">
      <alignment vertical="center"/>
    </xf>
    <xf numFmtId="0" fontId="52" fillId="0" borderId="0" xfId="0" applyFont="1" applyAlignment="1">
      <alignment vertical="center"/>
    </xf>
    <xf numFmtId="0" fontId="52" fillId="0" borderId="0" xfId="0" applyFont="1" applyAlignment="1">
      <alignment horizontal="left"/>
    </xf>
    <xf numFmtId="0" fontId="61" fillId="0" borderId="0" xfId="0" applyFont="1" applyAlignment="1">
      <alignment horizontal="left" vertical="center"/>
    </xf>
    <xf numFmtId="0" fontId="52" fillId="0" borderId="0" xfId="0" applyFont="1" applyAlignment="1">
      <alignment horizontal="left" vertical="center"/>
    </xf>
    <xf numFmtId="49" fontId="52" fillId="0" borderId="0" xfId="0" applyNumberFormat="1" applyFont="1" applyAlignment="1">
      <alignment horizontal="left"/>
    </xf>
    <xf numFmtId="0" fontId="51" fillId="0" borderId="0" xfId="0" applyFont="1" applyAlignment="1">
      <alignment horizontal="centerContinuous"/>
    </xf>
    <xf numFmtId="0" fontId="52" fillId="0" borderId="3" xfId="0" applyFont="1" applyBorder="1" applyAlignment="1">
      <alignment horizontal="center" vertical="center"/>
    </xf>
    <xf numFmtId="0" fontId="52" fillId="0" borderId="3" xfId="0" applyFont="1" applyBorder="1" applyAlignment="1">
      <alignment vertical="center"/>
    </xf>
    <xf numFmtId="0" fontId="43" fillId="0" borderId="0" xfId="0" applyFont="1" applyAlignment="1">
      <alignment horizontal="center" vertical="center"/>
    </xf>
    <xf numFmtId="178" fontId="43" fillId="0" borderId="0" xfId="64" applyNumberFormat="1" applyFont="1" applyFill="1" applyBorder="1" applyAlignment="1">
      <alignment horizontal="right" vertical="center"/>
    </xf>
    <xf numFmtId="0" fontId="43" fillId="0" borderId="0" xfId="0" applyFont="1" applyAlignment="1">
      <alignment vertical="center"/>
    </xf>
    <xf numFmtId="0" fontId="49" fillId="0" borderId="0" xfId="0" applyFont="1" applyAlignment="1">
      <alignment horizontal="center" vertical="top"/>
    </xf>
    <xf numFmtId="0" fontId="68" fillId="0" borderId="145" xfId="83" applyFont="1" applyBorder="1">
      <alignment vertical="center"/>
    </xf>
    <xf numFmtId="0" fontId="68" fillId="0" borderId="137" xfId="83" applyFont="1" applyBorder="1">
      <alignment vertical="center"/>
    </xf>
    <xf numFmtId="0" fontId="68" fillId="0" borderId="137" xfId="83" applyFont="1" applyBorder="1" applyAlignment="1">
      <alignment horizontal="center" vertical="center"/>
    </xf>
    <xf numFmtId="179" fontId="47" fillId="29" borderId="20" xfId="64" applyNumberFormat="1" applyFont="1" applyFill="1" applyBorder="1" applyAlignment="1">
      <alignment horizontal="right" vertical="center"/>
    </xf>
    <xf numFmtId="179" fontId="47" fillId="29" borderId="22" xfId="64" applyNumberFormat="1" applyFont="1" applyFill="1" applyBorder="1" applyAlignment="1">
      <alignment horizontal="right" vertical="center"/>
    </xf>
    <xf numFmtId="179" fontId="47" fillId="0" borderId="248" xfId="64" applyNumberFormat="1" applyFont="1" applyFill="1" applyBorder="1" applyAlignment="1">
      <alignment horizontal="right" vertical="center"/>
    </xf>
    <xf numFmtId="179" fontId="47" fillId="25" borderId="197" xfId="64" applyNumberFormat="1" applyFont="1" applyFill="1" applyBorder="1" applyAlignment="1">
      <alignment horizontal="right" vertical="center"/>
    </xf>
    <xf numFmtId="179" fontId="47" fillId="0" borderId="197" xfId="64" applyNumberFormat="1" applyFont="1" applyFill="1" applyBorder="1" applyAlignment="1">
      <alignment horizontal="right" vertical="center"/>
    </xf>
    <xf numFmtId="179" fontId="47" fillId="25" borderId="150" xfId="64" applyNumberFormat="1" applyFont="1" applyFill="1" applyBorder="1" applyAlignment="1">
      <alignment horizontal="right" vertical="center"/>
    </xf>
    <xf numFmtId="179" fontId="47" fillId="0" borderId="22" xfId="64" applyNumberFormat="1" applyFont="1" applyFill="1" applyBorder="1" applyAlignment="1">
      <alignment horizontal="right" vertical="center"/>
    </xf>
    <xf numFmtId="179" fontId="47" fillId="25" borderId="22" xfId="64" applyNumberFormat="1" applyFont="1" applyFill="1" applyBorder="1" applyAlignment="1">
      <alignment horizontal="right" vertical="center"/>
    </xf>
    <xf numFmtId="179" fontId="58" fillId="29" borderId="25" xfId="64" applyNumberFormat="1" applyFont="1" applyFill="1" applyBorder="1" applyAlignment="1">
      <alignment horizontal="right" vertical="center"/>
    </xf>
    <xf numFmtId="179" fontId="47" fillId="29" borderId="113" xfId="64" applyNumberFormat="1" applyFont="1" applyFill="1" applyBorder="1" applyAlignment="1">
      <alignment horizontal="right" vertical="center"/>
    </xf>
    <xf numFmtId="179" fontId="47" fillId="25" borderId="93" xfId="64" applyNumberFormat="1" applyFont="1" applyFill="1" applyBorder="1" applyAlignment="1">
      <alignment horizontal="right" vertical="center"/>
    </xf>
    <xf numFmtId="179" fontId="47" fillId="29" borderId="25" xfId="64" applyNumberFormat="1" applyFont="1" applyFill="1" applyBorder="1" applyAlignment="1">
      <alignment horizontal="right" vertical="center"/>
    </xf>
    <xf numFmtId="179" fontId="58" fillId="29" borderId="20" xfId="64" applyNumberFormat="1" applyFont="1" applyFill="1" applyBorder="1" applyAlignment="1">
      <alignment horizontal="right" vertical="center"/>
    </xf>
    <xf numFmtId="179" fontId="58" fillId="25" borderId="20" xfId="64" applyNumberFormat="1" applyFont="1" applyFill="1" applyBorder="1" applyAlignment="1">
      <alignment horizontal="right" vertical="center"/>
    </xf>
    <xf numFmtId="179" fontId="47" fillId="25" borderId="248" xfId="64" applyNumberFormat="1" applyFont="1" applyFill="1" applyBorder="1" applyAlignment="1">
      <alignment horizontal="right" vertical="center"/>
    </xf>
    <xf numFmtId="179" fontId="47" fillId="25" borderId="203" xfId="64" applyNumberFormat="1" applyFont="1" applyFill="1" applyBorder="1" applyAlignment="1">
      <alignment horizontal="right" vertical="center"/>
    </xf>
    <xf numFmtId="179" fontId="58" fillId="25" borderId="22" xfId="64" applyNumberFormat="1" applyFont="1" applyFill="1" applyBorder="1" applyAlignment="1">
      <alignment horizontal="right" vertical="center"/>
    </xf>
    <xf numFmtId="179" fontId="47" fillId="25" borderId="76" xfId="64" applyNumberFormat="1" applyFont="1" applyFill="1" applyBorder="1" applyAlignment="1">
      <alignment horizontal="right" vertical="center"/>
    </xf>
    <xf numFmtId="179" fontId="47" fillId="25" borderId="204" xfId="64" applyNumberFormat="1" applyFont="1" applyFill="1" applyBorder="1" applyAlignment="1">
      <alignment horizontal="right" vertical="center"/>
    </xf>
    <xf numFmtId="179" fontId="58" fillId="25" borderId="25" xfId="64" applyNumberFormat="1" applyFont="1" applyFill="1" applyBorder="1" applyAlignment="1">
      <alignment horizontal="right" vertical="center"/>
    </xf>
    <xf numFmtId="179" fontId="47" fillId="25" borderId="149" xfId="64" applyNumberFormat="1" applyFont="1" applyFill="1" applyBorder="1" applyAlignment="1">
      <alignment horizontal="right" vertical="center"/>
    </xf>
    <xf numFmtId="179" fontId="47" fillId="25" borderId="151" xfId="64" applyNumberFormat="1" applyFont="1" applyFill="1" applyBorder="1" applyAlignment="1">
      <alignment horizontal="right" vertical="center"/>
    </xf>
    <xf numFmtId="0" fontId="60" fillId="32" borderId="17" xfId="92" applyFont="1" applyFill="1" applyBorder="1" applyAlignment="1">
      <alignment horizontal="center" vertical="center"/>
    </xf>
    <xf numFmtId="0" fontId="45" fillId="29" borderId="250" xfId="0" applyFont="1" applyFill="1" applyBorder="1" applyAlignment="1">
      <alignment horizontal="center" vertical="center"/>
    </xf>
    <xf numFmtId="3" fontId="47" fillId="29" borderId="121" xfId="64" applyNumberFormat="1" applyFont="1" applyFill="1" applyBorder="1" applyAlignment="1">
      <alignment vertical="center"/>
    </xf>
    <xf numFmtId="0" fontId="46" fillId="29" borderId="96" xfId="92" applyFont="1" applyFill="1" applyBorder="1" applyAlignment="1">
      <alignment horizontal="right" vertical="center"/>
    </xf>
    <xf numFmtId="0" fontId="34" fillId="0" borderId="113" xfId="0" applyFont="1" applyBorder="1" applyAlignment="1">
      <alignment horizontal="center" vertical="center"/>
    </xf>
    <xf numFmtId="179" fontId="34" fillId="0" borderId="22" xfId="0" applyNumberFormat="1" applyFont="1" applyBorder="1" applyAlignment="1">
      <alignment vertical="center"/>
    </xf>
    <xf numFmtId="179" fontId="34" fillId="0" borderId="25" xfId="0" applyNumberFormat="1" applyFont="1" applyBorder="1" applyAlignment="1">
      <alignment vertical="center"/>
    </xf>
    <xf numFmtId="0" fontId="45" fillId="29" borderId="2" xfId="0" applyFont="1" applyFill="1" applyBorder="1" applyAlignment="1">
      <alignment vertical="center"/>
    </xf>
    <xf numFmtId="0" fontId="45" fillId="0" borderId="2" xfId="0" applyFont="1" applyBorder="1" applyAlignment="1">
      <alignment vertical="center"/>
    </xf>
    <xf numFmtId="0" fontId="45" fillId="29" borderId="1" xfId="0" applyFont="1" applyFill="1" applyBorder="1" applyAlignment="1">
      <alignment horizontal="left" vertical="center"/>
    </xf>
    <xf numFmtId="0" fontId="45" fillId="0" borderId="3" xfId="0" applyFont="1" applyBorder="1" applyAlignment="1">
      <alignment horizontal="left" vertical="center" wrapText="1"/>
    </xf>
    <xf numFmtId="0" fontId="45" fillId="0" borderId="45" xfId="0" applyFont="1" applyBorder="1" applyAlignment="1">
      <alignment horizontal="left" vertical="center" wrapText="1"/>
    </xf>
    <xf numFmtId="0" fontId="45" fillId="29" borderId="0" xfId="0" applyFont="1" applyFill="1" applyAlignment="1">
      <alignment vertical="center"/>
    </xf>
    <xf numFmtId="0" fontId="45" fillId="29" borderId="87" xfId="0" applyFont="1" applyFill="1" applyBorder="1" applyAlignment="1">
      <alignment vertical="center"/>
    </xf>
    <xf numFmtId="0" fontId="45" fillId="29" borderId="54" xfId="0" applyFont="1" applyFill="1" applyBorder="1" applyAlignment="1">
      <alignment vertical="center"/>
    </xf>
    <xf numFmtId="0" fontId="45" fillId="0" borderId="54" xfId="0" applyFont="1" applyBorder="1" applyAlignment="1">
      <alignment vertical="center"/>
    </xf>
    <xf numFmtId="0" fontId="45" fillId="29" borderId="45" xfId="0" applyFont="1" applyFill="1" applyBorder="1" applyAlignment="1">
      <alignment vertical="center"/>
    </xf>
    <xf numFmtId="0" fontId="45" fillId="29" borderId="33" xfId="0" applyFont="1" applyFill="1" applyBorder="1" applyAlignment="1">
      <alignment vertical="center"/>
    </xf>
    <xf numFmtId="179" fontId="45" fillId="0" borderId="22" xfId="0" applyNumberFormat="1" applyFont="1" applyBorder="1" applyAlignment="1">
      <alignment vertical="center"/>
    </xf>
    <xf numFmtId="0" fontId="45" fillId="29" borderId="0" xfId="0" applyFont="1" applyFill="1" applyAlignment="1">
      <alignment horizontal="left" vertical="center"/>
    </xf>
    <xf numFmtId="0" fontId="45" fillId="29" borderId="26" xfId="0" applyFont="1" applyFill="1" applyBorder="1" applyAlignment="1">
      <alignment horizontal="left" vertical="center"/>
    </xf>
    <xf numFmtId="0" fontId="45" fillId="29" borderId="1" xfId="0" applyFont="1" applyFill="1" applyBorder="1" applyAlignment="1">
      <alignment horizontal="center" vertical="center"/>
    </xf>
    <xf numFmtId="179" fontId="45" fillId="25" borderId="52" xfId="0" applyNumberFormat="1" applyFont="1" applyFill="1" applyBorder="1" applyAlignment="1" applyProtection="1">
      <alignment horizontal="right" vertical="center"/>
      <protection locked="0"/>
    </xf>
    <xf numFmtId="179" fontId="45" fillId="25" borderId="71" xfId="0" applyNumberFormat="1" applyFont="1" applyFill="1" applyBorder="1" applyAlignment="1" applyProtection="1">
      <alignment horizontal="right" vertical="center"/>
      <protection locked="0"/>
    </xf>
    <xf numFmtId="179" fontId="45" fillId="25" borderId="57" xfId="0" applyNumberFormat="1" applyFont="1" applyFill="1" applyBorder="1" applyAlignment="1" applyProtection="1">
      <alignment horizontal="right" vertical="center"/>
      <protection locked="0"/>
    </xf>
    <xf numFmtId="179" fontId="45" fillId="29" borderId="71" xfId="0" applyNumberFormat="1" applyFont="1" applyFill="1" applyBorder="1" applyAlignment="1" applyProtection="1">
      <alignment horizontal="right" vertical="center"/>
      <protection locked="0"/>
    </xf>
    <xf numFmtId="179" fontId="45" fillId="29" borderId="85" xfId="64" applyNumberFormat="1" applyFont="1" applyFill="1" applyBorder="1" applyAlignment="1">
      <alignment horizontal="right" vertical="center"/>
    </xf>
    <xf numFmtId="179" fontId="45" fillId="29" borderId="251" xfId="0" applyNumberFormat="1" applyFont="1" applyFill="1" applyBorder="1" applyAlignment="1" applyProtection="1">
      <alignment horizontal="right" vertical="center"/>
      <protection locked="0"/>
    </xf>
    <xf numFmtId="179" fontId="45" fillId="29" borderId="252" xfId="0" applyNumberFormat="1" applyFont="1" applyFill="1" applyBorder="1" applyAlignment="1" applyProtection="1">
      <alignment horizontal="right" vertical="center"/>
      <protection locked="0"/>
    </xf>
    <xf numFmtId="179" fontId="45" fillId="25" borderId="252" xfId="0" applyNumberFormat="1" applyFont="1" applyFill="1" applyBorder="1" applyAlignment="1" applyProtection="1">
      <alignment horizontal="right" vertical="center"/>
      <protection locked="0"/>
    </xf>
    <xf numFmtId="179" fontId="45" fillId="30" borderId="253" xfId="0" applyNumberFormat="1" applyFont="1" applyFill="1" applyBorder="1" applyAlignment="1" applyProtection="1">
      <alignment horizontal="right" vertical="center"/>
      <protection locked="0"/>
    </xf>
    <xf numFmtId="179" fontId="45" fillId="29" borderId="254" xfId="64" applyNumberFormat="1" applyFont="1" applyFill="1" applyBorder="1" applyAlignment="1">
      <alignment horizontal="right" vertical="center"/>
    </xf>
    <xf numFmtId="179" fontId="45" fillId="29" borderId="255" xfId="64" applyNumberFormat="1" applyFont="1" applyFill="1" applyBorder="1" applyAlignment="1">
      <alignment horizontal="right" vertical="center"/>
    </xf>
    <xf numFmtId="179" fontId="45" fillId="29" borderId="114" xfId="0" applyNumberFormat="1" applyFont="1" applyFill="1" applyBorder="1" applyAlignment="1" applyProtection="1">
      <alignment horizontal="right" vertical="center"/>
      <protection locked="0"/>
    </xf>
    <xf numFmtId="179" fontId="45" fillId="29" borderId="19" xfId="0" applyNumberFormat="1" applyFont="1" applyFill="1" applyBorder="1" applyAlignment="1" applyProtection="1">
      <alignment horizontal="right" vertical="center"/>
      <protection locked="0"/>
    </xf>
    <xf numFmtId="179" fontId="45" fillId="29" borderId="49" xfId="0" applyNumberFormat="1" applyFont="1" applyFill="1" applyBorder="1" applyAlignment="1" applyProtection="1">
      <alignment horizontal="right" vertical="center"/>
      <protection locked="0"/>
    </xf>
    <xf numFmtId="179" fontId="45" fillId="29" borderId="18" xfId="64" applyNumberFormat="1" applyFont="1" applyFill="1" applyBorder="1" applyAlignment="1">
      <alignment horizontal="right" vertical="center"/>
    </xf>
    <xf numFmtId="179" fontId="45" fillId="29" borderId="77" xfId="0" applyNumberFormat="1" applyFont="1" applyFill="1" applyBorder="1" applyAlignment="1">
      <alignment vertical="center"/>
    </xf>
    <xf numFmtId="0" fontId="47" fillId="29" borderId="70" xfId="0" applyFont="1" applyFill="1" applyBorder="1" applyAlignment="1">
      <alignment vertical="center"/>
    </xf>
    <xf numFmtId="49" fontId="34" fillId="29" borderId="121" xfId="84" applyNumberFormat="1" applyFont="1" applyFill="1" applyBorder="1">
      <alignment vertical="center"/>
    </xf>
    <xf numFmtId="49" fontId="34" fillId="29" borderId="4" xfId="84" applyNumberFormat="1" applyFont="1" applyFill="1" applyBorder="1" applyAlignment="1">
      <alignment vertical="center" wrapText="1"/>
    </xf>
    <xf numFmtId="0" fontId="47" fillId="29" borderId="95" xfId="0" applyFont="1" applyFill="1" applyBorder="1" applyAlignment="1">
      <alignment horizontal="right" vertical="center"/>
    </xf>
    <xf numFmtId="0" fontId="47" fillId="29" borderId="33" xfId="0" applyFont="1" applyFill="1" applyBorder="1" applyAlignment="1">
      <alignment vertical="center"/>
    </xf>
    <xf numFmtId="179" fontId="45" fillId="29" borderId="3" xfId="0" applyNumberFormat="1" applyFont="1" applyFill="1" applyBorder="1" applyAlignment="1" applyProtection="1">
      <alignment vertical="center"/>
      <protection locked="0"/>
    </xf>
    <xf numFmtId="179" fontId="47" fillId="29" borderId="21" xfId="64" applyNumberFormat="1" applyFont="1" applyFill="1" applyBorder="1" applyAlignment="1">
      <alignment horizontal="right" vertical="center"/>
    </xf>
    <xf numFmtId="179" fontId="47" fillId="29" borderId="34" xfId="64" applyNumberFormat="1" applyFont="1" applyFill="1" applyBorder="1" applyAlignment="1">
      <alignment horizontal="right" vertical="center"/>
    </xf>
    <xf numFmtId="182" fontId="46" fillId="0" borderId="21" xfId="64" applyNumberFormat="1" applyFont="1" applyFill="1" applyBorder="1" applyAlignment="1">
      <alignment vertical="center"/>
    </xf>
    <xf numFmtId="182" fontId="46" fillId="0" borderId="34" xfId="64" applyNumberFormat="1" applyFont="1" applyFill="1" applyBorder="1" applyAlignment="1">
      <alignment vertical="center"/>
    </xf>
    <xf numFmtId="182" fontId="46" fillId="0" borderId="3" xfId="64" applyNumberFormat="1" applyFont="1" applyFill="1" applyBorder="1" applyAlignment="1">
      <alignment vertical="center"/>
    </xf>
    <xf numFmtId="182" fontId="46" fillId="0" borderId="22" xfId="64" applyNumberFormat="1" applyFont="1" applyFill="1" applyBorder="1" applyAlignment="1">
      <alignment vertical="center"/>
    </xf>
    <xf numFmtId="0" fontId="46" fillId="29" borderId="77" xfId="92" applyFont="1" applyFill="1" applyBorder="1" applyAlignment="1">
      <alignment horizontal="right" vertical="center"/>
    </xf>
    <xf numFmtId="3" fontId="46" fillId="29" borderId="79" xfId="64" applyNumberFormat="1" applyFont="1" applyFill="1" applyBorder="1" applyAlignment="1">
      <alignment horizontal="right" vertical="center"/>
    </xf>
    <xf numFmtId="3" fontId="53" fillId="29" borderId="31" xfId="64" applyNumberFormat="1" applyFont="1" applyFill="1" applyBorder="1" applyAlignment="1">
      <alignment vertical="center"/>
    </xf>
    <xf numFmtId="3" fontId="30" fillId="0" borderId="181" xfId="0" applyNumberFormat="1" applyFont="1" applyBorder="1" applyAlignment="1">
      <alignment vertical="center"/>
    </xf>
    <xf numFmtId="3" fontId="30" fillId="0" borderId="195" xfId="0" applyNumberFormat="1" applyFont="1" applyBorder="1" applyAlignment="1">
      <alignment vertical="center"/>
    </xf>
    <xf numFmtId="3" fontId="30" fillId="0" borderId="196" xfId="0" applyNumberFormat="1" applyFont="1" applyBorder="1" applyAlignment="1">
      <alignment vertical="center"/>
    </xf>
    <xf numFmtId="0" fontId="30" fillId="0" borderId="154" xfId="0" applyFont="1" applyBorder="1" applyAlignment="1">
      <alignment vertical="center"/>
    </xf>
    <xf numFmtId="0" fontId="30" fillId="0" borderId="57" xfId="0" applyFont="1" applyBorder="1" applyAlignment="1">
      <alignment horizontal="center" vertical="center"/>
    </xf>
    <xf numFmtId="0" fontId="30" fillId="0" borderId="73" xfId="0" applyFont="1" applyBorder="1" applyAlignment="1">
      <alignment horizontal="center" vertical="center"/>
    </xf>
    <xf numFmtId="0" fontId="45" fillId="29" borderId="98" xfId="0" quotePrefix="1" applyFont="1" applyFill="1" applyBorder="1" applyAlignment="1">
      <alignment horizontal="center" vertical="center"/>
    </xf>
    <xf numFmtId="0" fontId="45" fillId="29" borderId="88" xfId="0" quotePrefix="1" applyFont="1" applyFill="1" applyBorder="1" applyAlignment="1">
      <alignment horizontal="left" vertical="center"/>
    </xf>
    <xf numFmtId="0" fontId="45" fillId="29" borderId="98" xfId="0" quotePrefix="1" applyFont="1" applyFill="1" applyBorder="1" applyAlignment="1">
      <alignment horizontal="left" vertical="center"/>
    </xf>
    <xf numFmtId="0" fontId="34" fillId="29" borderId="18" xfId="0" applyFont="1" applyFill="1" applyBorder="1" applyAlignment="1">
      <alignment horizontal="center" vertical="center" wrapText="1"/>
    </xf>
    <xf numFmtId="49" fontId="34" fillId="29" borderId="19" xfId="0" applyNumberFormat="1" applyFont="1" applyFill="1" applyBorder="1" applyAlignment="1">
      <alignment horizontal="center" vertical="center" wrapText="1"/>
    </xf>
    <xf numFmtId="0" fontId="34" fillId="0" borderId="18" xfId="0" applyFont="1" applyBorder="1" applyAlignment="1">
      <alignment horizontal="center" vertical="center" wrapText="1"/>
    </xf>
    <xf numFmtId="49" fontId="34" fillId="0" borderId="19" xfId="0" applyNumberFormat="1" applyFont="1" applyBorder="1" applyAlignment="1">
      <alignment horizontal="center" vertical="center" wrapText="1"/>
    </xf>
    <xf numFmtId="0" fontId="51" fillId="0" borderId="0" xfId="0" applyFont="1" applyAlignment="1">
      <alignment vertical="center"/>
    </xf>
    <xf numFmtId="0" fontId="52" fillId="0" borderId="0" xfId="89" applyFont="1">
      <alignment vertical="center"/>
    </xf>
    <xf numFmtId="0" fontId="14" fillId="0" borderId="0" xfId="185" applyFont="1" applyAlignment="1">
      <alignment vertical="center"/>
    </xf>
    <xf numFmtId="0" fontId="14" fillId="0" borderId="3" xfId="185" applyFont="1" applyBorder="1" applyAlignment="1">
      <alignment vertical="center"/>
    </xf>
    <xf numFmtId="49" fontId="14" fillId="0" borderId="3" xfId="185" applyNumberFormat="1" applyFont="1" applyBorder="1" applyAlignment="1">
      <alignment horizontal="center" vertical="center"/>
    </xf>
    <xf numFmtId="38" fontId="14" fillId="0" borderId="34" xfId="186" applyFont="1" applyBorder="1" applyAlignment="1">
      <alignment vertical="center"/>
    </xf>
    <xf numFmtId="0" fontId="14" fillId="0" borderId="43" xfId="185" applyFont="1" applyBorder="1" applyAlignment="1">
      <alignment vertical="center"/>
    </xf>
    <xf numFmtId="0" fontId="14" fillId="0" borderId="54" xfId="185" applyFont="1" applyBorder="1" applyAlignment="1">
      <alignment vertical="center"/>
    </xf>
    <xf numFmtId="0" fontId="14" fillId="0" borderId="56" xfId="185" applyFont="1" applyBorder="1" applyAlignment="1">
      <alignment vertical="center"/>
    </xf>
    <xf numFmtId="38" fontId="14" fillId="0" borderId="56" xfId="186" applyFont="1" applyFill="1" applyBorder="1" applyAlignment="1">
      <alignment vertical="center"/>
    </xf>
    <xf numFmtId="38" fontId="14" fillId="30" borderId="56" xfId="186" applyFont="1" applyFill="1" applyBorder="1" applyAlignment="1">
      <alignment vertical="center"/>
    </xf>
    <xf numFmtId="38" fontId="0" fillId="0" borderId="34" xfId="186" applyFont="1" applyBorder="1" applyAlignment="1">
      <alignment vertical="center"/>
    </xf>
    <xf numFmtId="0" fontId="14" fillId="0" borderId="194" xfId="185" applyFont="1" applyBorder="1" applyAlignment="1">
      <alignment vertical="center" wrapText="1"/>
    </xf>
    <xf numFmtId="0" fontId="14" fillId="0" borderId="106" xfId="185" applyFont="1" applyBorder="1" applyAlignment="1">
      <alignment vertical="center"/>
    </xf>
    <xf numFmtId="38" fontId="14" fillId="30" borderId="106" xfId="186" applyFont="1" applyFill="1" applyBorder="1" applyAlignment="1">
      <alignment vertical="center"/>
    </xf>
    <xf numFmtId="38" fontId="14" fillId="0" borderId="123" xfId="186" applyFont="1" applyBorder="1" applyAlignment="1">
      <alignment vertical="center"/>
    </xf>
    <xf numFmtId="0" fontId="14" fillId="0" borderId="128" xfId="185" applyFont="1" applyBorder="1" applyAlignment="1">
      <alignment vertical="center" wrapText="1"/>
    </xf>
    <xf numFmtId="0" fontId="14" fillId="0" borderId="111" xfId="185" applyFont="1" applyBorder="1" applyAlignment="1">
      <alignment vertical="center"/>
    </xf>
    <xf numFmtId="38" fontId="14" fillId="30" borderId="111" xfId="186" applyFont="1" applyFill="1" applyBorder="1" applyAlignment="1">
      <alignment vertical="center"/>
    </xf>
    <xf numFmtId="38" fontId="14" fillId="0" borderId="125" xfId="186" applyFont="1" applyBorder="1" applyAlignment="1">
      <alignment vertical="center"/>
    </xf>
    <xf numFmtId="0" fontId="14" fillId="0" borderId="144" xfId="185" applyFont="1" applyBorder="1" applyAlignment="1">
      <alignment vertical="center" wrapText="1"/>
    </xf>
    <xf numFmtId="0" fontId="14" fillId="0" borderId="63" xfId="185" applyFont="1" applyBorder="1" applyAlignment="1">
      <alignment vertical="center"/>
    </xf>
    <xf numFmtId="38" fontId="14" fillId="30" borderId="63" xfId="186" applyFont="1" applyFill="1" applyBorder="1" applyAlignment="1">
      <alignment vertical="center"/>
    </xf>
    <xf numFmtId="38" fontId="14" fillId="0" borderId="66" xfId="186" applyFont="1" applyBorder="1" applyAlignment="1">
      <alignment vertical="center"/>
    </xf>
    <xf numFmtId="38" fontId="14" fillId="0" borderId="0" xfId="186" applyFont="1" applyAlignment="1">
      <alignment vertical="center"/>
    </xf>
    <xf numFmtId="206" fontId="14" fillId="0" borderId="0" xfId="186" applyNumberFormat="1" applyFont="1" applyAlignment="1">
      <alignment vertical="center"/>
    </xf>
    <xf numFmtId="0" fontId="14" fillId="0" borderId="259" xfId="185" applyFont="1" applyBorder="1" applyAlignment="1">
      <alignment horizontal="left" vertical="center" wrapText="1"/>
    </xf>
    <xf numFmtId="0" fontId="14" fillId="0" borderId="260" xfId="185" applyFont="1" applyBorder="1" applyAlignment="1">
      <alignment vertical="center"/>
    </xf>
    <xf numFmtId="38" fontId="14" fillId="0" borderId="111" xfId="186" applyFont="1" applyFill="1" applyBorder="1" applyAlignment="1">
      <alignment vertical="center"/>
    </xf>
    <xf numFmtId="40" fontId="14" fillId="0" borderId="106" xfId="185" applyNumberFormat="1" applyFont="1" applyBorder="1" applyAlignment="1">
      <alignment horizontal="right" vertical="center"/>
    </xf>
    <xf numFmtId="40" fontId="0" fillId="0" borderId="123" xfId="185" applyNumberFormat="1" applyFont="1" applyBorder="1" applyAlignment="1">
      <alignment horizontal="left" vertical="center"/>
    </xf>
    <xf numFmtId="40" fontId="14" fillId="0" borderId="111" xfId="185" applyNumberFormat="1" applyFont="1" applyBorder="1" applyAlignment="1">
      <alignment horizontal="right" vertical="center"/>
    </xf>
    <xf numFmtId="40" fontId="14" fillId="0" borderId="125" xfId="185" applyNumberFormat="1" applyFont="1" applyBorder="1" applyAlignment="1">
      <alignment horizontal="left" vertical="center"/>
    </xf>
    <xf numFmtId="207" fontId="14" fillId="0" borderId="125" xfId="185" applyNumberFormat="1" applyFont="1" applyBorder="1" applyAlignment="1">
      <alignment horizontal="left" vertical="center"/>
    </xf>
    <xf numFmtId="207" fontId="14" fillId="0" borderId="111" xfId="185" applyNumberFormat="1" applyFont="1" applyBorder="1" applyAlignment="1">
      <alignment horizontal="right" vertical="center"/>
    </xf>
    <xf numFmtId="0" fontId="14" fillId="0" borderId="262" xfId="185" applyFont="1" applyBorder="1" applyAlignment="1">
      <alignment vertical="center" wrapText="1"/>
    </xf>
    <xf numFmtId="0" fontId="14" fillId="0" borderId="111" xfId="185" applyFont="1" applyBorder="1" applyAlignment="1">
      <alignment horizontal="right" vertical="center"/>
    </xf>
    <xf numFmtId="0" fontId="14" fillId="0" borderId="125" xfId="185" applyFont="1" applyBorder="1" applyAlignment="1">
      <alignment horizontal="left" vertical="center"/>
    </xf>
    <xf numFmtId="0" fontId="14" fillId="0" borderId="163" xfId="185" applyFont="1" applyBorder="1" applyAlignment="1">
      <alignment vertical="center" wrapText="1"/>
    </xf>
    <xf numFmtId="0" fontId="14" fillId="0" borderId="107" xfId="185" applyFont="1" applyBorder="1" applyAlignment="1">
      <alignment vertical="center"/>
    </xf>
    <xf numFmtId="208" fontId="14" fillId="0" borderId="107" xfId="186" applyNumberFormat="1" applyFont="1" applyBorder="1" applyAlignment="1">
      <alignment horizontal="right" vertical="center"/>
    </xf>
    <xf numFmtId="208" fontId="14" fillId="0" borderId="127" xfId="186" applyNumberFormat="1" applyFont="1" applyBorder="1" applyAlignment="1">
      <alignment horizontal="left" vertical="center"/>
    </xf>
    <xf numFmtId="38" fontId="14" fillId="0" borderId="194" xfId="186" applyFont="1" applyFill="1" applyBorder="1" applyAlignment="1">
      <alignment vertical="center" wrapText="1"/>
    </xf>
    <xf numFmtId="38" fontId="14" fillId="0" borderId="106" xfId="186" applyFont="1" applyFill="1" applyBorder="1" applyAlignment="1">
      <alignment vertical="center"/>
    </xf>
    <xf numFmtId="38" fontId="14" fillId="0" borderId="106" xfId="186" applyFont="1" applyBorder="1" applyAlignment="1">
      <alignment vertical="center"/>
    </xf>
    <xf numFmtId="38" fontId="14" fillId="0" borderId="128" xfId="186" applyFont="1" applyFill="1" applyBorder="1" applyAlignment="1">
      <alignment vertical="center" wrapText="1"/>
    </xf>
    <xf numFmtId="38" fontId="14" fillId="0" borderId="111" xfId="186" applyFont="1" applyBorder="1" applyAlignment="1">
      <alignment vertical="center"/>
    </xf>
    <xf numFmtId="38" fontId="14" fillId="0" borderId="63" xfId="186" applyFont="1" applyBorder="1" applyAlignment="1">
      <alignment vertical="center"/>
    </xf>
    <xf numFmtId="38" fontId="14" fillId="0" borderId="138" xfId="186" applyFont="1" applyFill="1" applyBorder="1" applyAlignment="1">
      <alignment vertical="center" wrapText="1"/>
    </xf>
    <xf numFmtId="38" fontId="14" fillId="0" borderId="107" xfId="186" applyFont="1" applyFill="1" applyBorder="1" applyAlignment="1">
      <alignment vertical="center"/>
    </xf>
    <xf numFmtId="38" fontId="14" fillId="0" borderId="107" xfId="186" applyFont="1" applyBorder="1" applyAlignment="1">
      <alignment vertical="center"/>
    </xf>
    <xf numFmtId="38" fontId="14" fillId="0" borderId="127" xfId="186" applyFont="1" applyBorder="1" applyAlignment="1">
      <alignment vertical="center"/>
    </xf>
    <xf numFmtId="38" fontId="14" fillId="0" borderId="56" xfId="186" applyFont="1" applyBorder="1" applyAlignment="1">
      <alignment vertical="center"/>
    </xf>
    <xf numFmtId="38" fontId="14" fillId="0" borderId="103" xfId="186" applyFont="1" applyBorder="1" applyAlignment="1">
      <alignment vertical="center"/>
    </xf>
    <xf numFmtId="38" fontId="14" fillId="0" borderId="193" xfId="186" applyFont="1" applyFill="1" applyBorder="1" applyAlignment="1">
      <alignment vertical="center" wrapText="1"/>
    </xf>
    <xf numFmtId="38" fontId="14" fillId="0" borderId="45" xfId="186" applyFont="1" applyFill="1" applyBorder="1" applyAlignment="1">
      <alignment vertical="center"/>
    </xf>
    <xf numFmtId="38" fontId="14" fillId="0" borderId="163" xfId="186" applyFont="1" applyFill="1" applyBorder="1" applyAlignment="1">
      <alignment vertical="center"/>
    </xf>
    <xf numFmtId="38" fontId="14" fillId="0" borderId="19" xfId="186" applyFont="1" applyFill="1" applyBorder="1" applyAlignment="1">
      <alignment vertical="center"/>
    </xf>
    <xf numFmtId="38" fontId="14" fillId="0" borderId="3" xfId="186" applyFont="1" applyBorder="1" applyAlignment="1">
      <alignment vertical="center"/>
    </xf>
    <xf numFmtId="38" fontId="14" fillId="0" borderId="56" xfId="186" applyFont="1" applyFill="1" applyBorder="1" applyAlignment="1">
      <alignment vertical="center" shrinkToFit="1"/>
    </xf>
    <xf numFmtId="206" fontId="14" fillId="0" borderId="45" xfId="186" applyNumberFormat="1" applyFont="1" applyFill="1" applyBorder="1" applyAlignment="1">
      <alignment vertical="center"/>
    </xf>
    <xf numFmtId="206" fontId="14" fillId="0" borderId="42" xfId="186" applyNumberFormat="1" applyFont="1" applyFill="1" applyBorder="1" applyAlignment="1">
      <alignment vertical="center"/>
    </xf>
    <xf numFmtId="38" fontId="0" fillId="0" borderId="105" xfId="186" applyFont="1" applyFill="1" applyBorder="1" applyAlignment="1">
      <alignment vertical="center"/>
    </xf>
    <xf numFmtId="38" fontId="14" fillId="0" borderId="124" xfId="186" applyFont="1" applyFill="1" applyBorder="1" applyAlignment="1">
      <alignment vertical="center"/>
    </xf>
    <xf numFmtId="38" fontId="14" fillId="0" borderId="111" xfId="186" applyFont="1" applyFill="1" applyBorder="1" applyAlignment="1">
      <alignment vertical="center" shrinkToFit="1"/>
    </xf>
    <xf numFmtId="206" fontId="14" fillId="0" borderId="111" xfId="186" applyNumberFormat="1" applyFont="1" applyFill="1" applyBorder="1" applyAlignment="1">
      <alignment vertical="center"/>
    </xf>
    <xf numFmtId="206" fontId="14" fillId="0" borderId="125" xfId="186" applyNumberFormat="1" applyFont="1" applyFill="1" applyBorder="1" applyAlignment="1">
      <alignment vertical="center"/>
    </xf>
    <xf numFmtId="38" fontId="14" fillId="0" borderId="110" xfId="186" applyFont="1" applyFill="1" applyBorder="1" applyAlignment="1">
      <alignment vertical="center"/>
    </xf>
    <xf numFmtId="38" fontId="14" fillId="0" borderId="126" xfId="186" applyFont="1" applyFill="1" applyBorder="1" applyAlignment="1">
      <alignment vertical="center"/>
    </xf>
    <xf numFmtId="38" fontId="14" fillId="0" borderId="107" xfId="186" applyFont="1" applyFill="1" applyBorder="1" applyAlignment="1">
      <alignment horizontal="center" vertical="center"/>
    </xf>
    <xf numFmtId="206" fontId="14" fillId="0" borderId="107" xfId="186" applyNumberFormat="1" applyFont="1" applyFill="1" applyBorder="1" applyAlignment="1">
      <alignment horizontal="center" vertical="center"/>
    </xf>
    <xf numFmtId="206" fontId="14" fillId="0" borderId="127" xfId="186" applyNumberFormat="1" applyFont="1" applyFill="1" applyBorder="1" applyAlignment="1">
      <alignment vertical="center"/>
    </xf>
    <xf numFmtId="0" fontId="96" fillId="0" borderId="0" xfId="187" applyFont="1">
      <alignment vertical="center"/>
    </xf>
    <xf numFmtId="0" fontId="0" fillId="0" borderId="0" xfId="185" applyFont="1" applyAlignment="1">
      <alignment vertical="center"/>
    </xf>
    <xf numFmtId="0" fontId="14" fillId="0" borderId="258" xfId="185" applyFont="1" applyBorder="1" applyAlignment="1">
      <alignment horizontal="left" vertical="center" wrapText="1"/>
    </xf>
    <xf numFmtId="0" fontId="0" fillId="30" borderId="144" xfId="185" applyFont="1" applyFill="1" applyBorder="1" applyAlignment="1">
      <alignment vertical="center" wrapText="1"/>
    </xf>
    <xf numFmtId="3" fontId="35" fillId="29" borderId="0" xfId="64" applyNumberFormat="1" applyFont="1" applyFill="1"/>
    <xf numFmtId="3" fontId="30" fillId="29" borderId="0" xfId="64" applyNumberFormat="1" applyFont="1" applyFill="1" applyAlignment="1">
      <alignment horizontal="right"/>
    </xf>
    <xf numFmtId="3" fontId="35" fillId="29" borderId="0" xfId="64" applyNumberFormat="1" applyFont="1" applyFill="1" applyAlignment="1"/>
    <xf numFmtId="3" fontId="35" fillId="29" borderId="0" xfId="64" applyNumberFormat="1" applyFont="1" applyFill="1" applyAlignment="1">
      <alignment horizontal="centerContinuous"/>
    </xf>
    <xf numFmtId="3" fontId="32" fillId="29" borderId="0" xfId="64" applyNumberFormat="1" applyFont="1" applyFill="1" applyAlignment="1">
      <alignment horizontal="center" vertical="center"/>
    </xf>
    <xf numFmtId="0" fontId="41" fillId="29" borderId="0" xfId="0" applyFont="1" applyFill="1" applyAlignment="1">
      <alignment horizontal="center" vertical="center"/>
    </xf>
    <xf numFmtId="0" fontId="34" fillId="29" borderId="0" xfId="0" applyFont="1" applyFill="1" applyAlignment="1">
      <alignment horizontal="right"/>
    </xf>
    <xf numFmtId="0" fontId="105" fillId="29" borderId="0" xfId="0" applyFont="1" applyFill="1" applyAlignment="1">
      <alignment vertical="center"/>
    </xf>
    <xf numFmtId="0" fontId="34" fillId="30" borderId="31" xfId="0" applyFont="1" applyFill="1" applyBorder="1" applyAlignment="1">
      <alignment horizontal="center" vertical="center"/>
    </xf>
    <xf numFmtId="0" fontId="34" fillId="30" borderId="36" xfId="0" applyFont="1" applyFill="1" applyBorder="1" applyAlignment="1">
      <alignment horizontal="left" vertical="center"/>
    </xf>
    <xf numFmtId="179" fontId="34" fillId="30" borderId="42" xfId="0" applyNumberFormat="1" applyFont="1" applyFill="1" applyBorder="1" applyAlignment="1">
      <alignment horizontal="right" vertical="center"/>
    </xf>
    <xf numFmtId="0" fontId="34" fillId="0" borderId="2" xfId="0" applyFont="1" applyBorder="1" applyAlignment="1">
      <alignment horizontal="left" vertical="center"/>
    </xf>
    <xf numFmtId="0" fontId="34" fillId="0" borderId="34" xfId="0" applyFont="1" applyBorder="1" applyAlignment="1">
      <alignment horizontal="left" vertical="center"/>
    </xf>
    <xf numFmtId="0" fontId="34" fillId="0" borderId="35" xfId="0" applyFont="1" applyBorder="1" applyAlignment="1">
      <alignment horizontal="left" vertical="center"/>
    </xf>
    <xf numFmtId="0" fontId="34" fillId="30" borderId="89" xfId="0" applyFont="1" applyFill="1" applyBorder="1" applyAlignment="1">
      <alignment horizontal="center" vertical="center"/>
    </xf>
    <xf numFmtId="0" fontId="34" fillId="30" borderId="133" xfId="0" applyFont="1" applyFill="1" applyBorder="1" applyAlignment="1">
      <alignment horizontal="left" vertical="center"/>
    </xf>
    <xf numFmtId="0" fontId="34" fillId="30" borderId="90" xfId="0" applyFont="1" applyFill="1" applyBorder="1" applyAlignment="1">
      <alignment horizontal="left" vertical="center"/>
    </xf>
    <xf numFmtId="179" fontId="34" fillId="30" borderId="133" xfId="0" applyNumberFormat="1" applyFont="1" applyFill="1" applyBorder="1" applyAlignment="1">
      <alignment horizontal="right" vertical="center"/>
    </xf>
    <xf numFmtId="0" fontId="34" fillId="30" borderId="46" xfId="0" applyFont="1" applyFill="1" applyBorder="1" applyAlignment="1">
      <alignment horizontal="center" vertical="center"/>
    </xf>
    <xf numFmtId="0" fontId="34" fillId="30" borderId="229" xfId="0" applyFont="1" applyFill="1" applyBorder="1" applyAlignment="1">
      <alignment horizontal="left" vertical="center"/>
    </xf>
    <xf numFmtId="0" fontId="34" fillId="30" borderId="265" xfId="0" applyFont="1" applyFill="1" applyBorder="1" applyAlignment="1">
      <alignment horizontal="left" vertical="center"/>
    </xf>
    <xf numFmtId="0" fontId="31" fillId="29" borderId="0" xfId="0" applyFont="1" applyFill="1"/>
    <xf numFmtId="0" fontId="31" fillId="31" borderId="0" xfId="0" applyFont="1" applyFill="1"/>
    <xf numFmtId="3" fontId="35" fillId="31" borderId="0" xfId="64" applyNumberFormat="1" applyFont="1" applyFill="1" applyBorder="1" applyAlignment="1">
      <alignment horizontal="left" vertical="top"/>
    </xf>
    <xf numFmtId="0" fontId="30" fillId="31" borderId="0" xfId="0" applyFont="1" applyFill="1" applyAlignment="1">
      <alignment vertical="top"/>
    </xf>
    <xf numFmtId="0" fontId="35" fillId="31" borderId="0" xfId="0" applyFont="1" applyFill="1" applyAlignment="1">
      <alignment horizontal="center" vertical="top"/>
    </xf>
    <xf numFmtId="3" fontId="35" fillId="31" borderId="0" xfId="64" applyNumberFormat="1" applyFont="1" applyFill="1" applyAlignment="1">
      <alignment vertical="top"/>
    </xf>
    <xf numFmtId="0" fontId="45" fillId="29" borderId="0" xfId="0" applyFont="1" applyFill="1" applyAlignment="1">
      <alignment horizontal="center" vertical="center"/>
    </xf>
    <xf numFmtId="0" fontId="45" fillId="0" borderId="0" xfId="0" applyFont="1" applyAlignment="1">
      <alignment horizontal="left" vertical="center" indent="1"/>
    </xf>
    <xf numFmtId="0" fontId="45" fillId="29" borderId="266" xfId="0" applyFont="1" applyFill="1" applyBorder="1" applyAlignment="1">
      <alignment horizontal="left" vertical="center" indent="1"/>
    </xf>
    <xf numFmtId="0" fontId="45" fillId="29" borderId="135" xfId="0" applyFont="1" applyFill="1" applyBorder="1" applyAlignment="1">
      <alignment vertical="center"/>
    </xf>
    <xf numFmtId="179" fontId="45" fillId="25" borderId="136" xfId="0" applyNumberFormat="1" applyFont="1" applyFill="1" applyBorder="1" applyAlignment="1" applyProtection="1">
      <alignment vertical="center"/>
      <protection locked="0"/>
    </xf>
    <xf numFmtId="0" fontId="45" fillId="29" borderId="43" xfId="0" applyFont="1" applyFill="1" applyBorder="1" applyAlignment="1">
      <alignment horizontal="left" vertical="center" indent="1"/>
    </xf>
    <xf numFmtId="0" fontId="45" fillId="0" borderId="267" xfId="0" applyFont="1" applyBorder="1" applyAlignment="1">
      <alignment horizontal="right" vertical="center"/>
    </xf>
    <xf numFmtId="0" fontId="45" fillId="29" borderId="268" xfId="0" applyFont="1" applyFill="1" applyBorder="1" applyAlignment="1">
      <alignment horizontal="left" vertical="center" indent="1"/>
    </xf>
    <xf numFmtId="0" fontId="47" fillId="29" borderId="43" xfId="0" applyFont="1" applyFill="1" applyBorder="1" applyAlignment="1">
      <alignment vertical="center"/>
    </xf>
    <xf numFmtId="0" fontId="47" fillId="0" borderId="90" xfId="0" applyFont="1" applyBorder="1" applyAlignment="1">
      <alignment vertical="center"/>
    </xf>
    <xf numFmtId="0" fontId="47" fillId="0" borderId="77" xfId="0" applyFont="1" applyBorder="1" applyAlignment="1">
      <alignment vertical="center"/>
    </xf>
    <xf numFmtId="3" fontId="47" fillId="29" borderId="221" xfId="64" applyNumberFormat="1" applyFont="1" applyFill="1" applyBorder="1" applyAlignment="1">
      <alignment horizontal="left" vertical="center"/>
    </xf>
    <xf numFmtId="3" fontId="47" fillId="29" borderId="31" xfId="64" applyNumberFormat="1" applyFont="1" applyFill="1" applyBorder="1" applyAlignment="1">
      <alignment horizontal="left" vertical="center"/>
    </xf>
    <xf numFmtId="3" fontId="47" fillId="29" borderId="270" xfId="64" applyNumberFormat="1" applyFont="1" applyFill="1" applyBorder="1" applyAlignment="1">
      <alignment horizontal="left" vertical="center"/>
    </xf>
    <xf numFmtId="3" fontId="47" fillId="29" borderId="269" xfId="64" applyNumberFormat="1" applyFont="1" applyFill="1" applyBorder="1" applyAlignment="1">
      <alignment horizontal="left" vertical="center"/>
    </xf>
    <xf numFmtId="179" fontId="47" fillId="25" borderId="271" xfId="64" applyNumberFormat="1" applyFont="1" applyFill="1" applyBorder="1" applyAlignment="1">
      <alignment horizontal="right" vertical="center"/>
    </xf>
    <xf numFmtId="179" fontId="47" fillId="25" borderId="272" xfId="64" applyNumberFormat="1" applyFont="1" applyFill="1" applyBorder="1" applyAlignment="1">
      <alignment horizontal="right" vertical="center"/>
    </xf>
    <xf numFmtId="179" fontId="47" fillId="25" borderId="152" xfId="64" applyNumberFormat="1" applyFont="1" applyFill="1" applyBorder="1" applyAlignment="1">
      <alignment horizontal="right" vertical="center"/>
    </xf>
    <xf numFmtId="179" fontId="47" fillId="25" borderId="198" xfId="64" applyNumberFormat="1" applyFont="1" applyFill="1" applyBorder="1" applyAlignment="1">
      <alignment horizontal="right" vertical="center"/>
    </xf>
    <xf numFmtId="3" fontId="47" fillId="29" borderId="49" xfId="64" applyNumberFormat="1" applyFont="1" applyFill="1" applyBorder="1" applyAlignment="1">
      <alignment horizontal="left" vertical="center"/>
    </xf>
    <xf numFmtId="179" fontId="47" fillId="29" borderId="271" xfId="64" applyNumberFormat="1" applyFont="1" applyFill="1" applyBorder="1" applyAlignment="1">
      <alignment horizontal="right" vertical="center"/>
    </xf>
    <xf numFmtId="179" fontId="47" fillId="29" borderId="272" xfId="64" applyNumberFormat="1" applyFont="1" applyFill="1" applyBorder="1" applyAlignment="1">
      <alignment horizontal="right" vertical="center"/>
    </xf>
    <xf numFmtId="179" fontId="47" fillId="29" borderId="152" xfId="64" applyNumberFormat="1" applyFont="1" applyFill="1" applyBorder="1" applyAlignment="1">
      <alignment horizontal="right" vertical="center"/>
    </xf>
    <xf numFmtId="0" fontId="54" fillId="29" borderId="0" xfId="0" applyFont="1" applyFill="1" applyAlignment="1">
      <alignment horizontal="center" vertical="center"/>
    </xf>
    <xf numFmtId="0" fontId="54" fillId="29" borderId="0" xfId="0" applyFont="1" applyFill="1" applyAlignment="1">
      <alignment vertical="center"/>
    </xf>
    <xf numFmtId="0" fontId="34" fillId="0" borderId="103" xfId="0" applyFont="1" applyBorder="1" applyAlignment="1">
      <alignment horizontal="center" vertical="center"/>
    </xf>
    <xf numFmtId="0" fontId="34" fillId="0" borderId="42" xfId="0" applyFont="1" applyBorder="1" applyAlignment="1">
      <alignment horizontal="center" vertical="center"/>
    </xf>
    <xf numFmtId="0" fontId="34" fillId="0" borderId="49" xfId="0" applyFont="1" applyBorder="1" applyAlignment="1">
      <alignment horizontal="center" vertical="center"/>
    </xf>
    <xf numFmtId="0" fontId="34" fillId="30" borderId="0" xfId="0" applyFont="1" applyFill="1" applyAlignment="1">
      <alignment horizontal="left" vertical="center"/>
    </xf>
    <xf numFmtId="0" fontId="52" fillId="36" borderId="3" xfId="0" applyFont="1" applyFill="1" applyBorder="1" applyAlignment="1">
      <alignment horizontal="center" vertical="center"/>
    </xf>
    <xf numFmtId="0" fontId="52" fillId="32" borderId="3" xfId="92" applyFont="1" applyFill="1" applyBorder="1" applyAlignment="1">
      <alignment horizontal="center" vertical="center"/>
    </xf>
    <xf numFmtId="0" fontId="52" fillId="36" borderId="3" xfId="92" applyFont="1" applyFill="1" applyBorder="1" applyAlignment="1">
      <alignment horizontal="center" vertical="center"/>
    </xf>
    <xf numFmtId="0" fontId="30" fillId="29" borderId="3" xfId="0" applyFont="1" applyFill="1" applyBorder="1" applyAlignment="1">
      <alignment horizontal="center" vertical="center"/>
    </xf>
    <xf numFmtId="0" fontId="34" fillId="37" borderId="45" xfId="0" applyFont="1" applyFill="1" applyBorder="1" applyAlignment="1">
      <alignment horizontal="center" vertical="center"/>
    </xf>
    <xf numFmtId="0" fontId="34" fillId="37" borderId="42" xfId="0" applyFont="1" applyFill="1" applyBorder="1" applyAlignment="1">
      <alignment horizontal="center" vertical="center"/>
    </xf>
    <xf numFmtId="0" fontId="52" fillId="36" borderId="35" xfId="92" applyFont="1" applyFill="1" applyBorder="1" applyAlignment="1">
      <alignment horizontal="center" vertical="center"/>
    </xf>
    <xf numFmtId="179" fontId="34" fillId="30" borderId="90" xfId="0" applyNumberFormat="1" applyFont="1" applyFill="1" applyBorder="1" applyAlignment="1">
      <alignment horizontal="right" vertical="center"/>
    </xf>
    <xf numFmtId="179" fontId="34" fillId="30" borderId="0" xfId="0" applyNumberFormat="1" applyFont="1" applyFill="1" applyAlignment="1">
      <alignment horizontal="right" vertical="center"/>
    </xf>
    <xf numFmtId="179" fontId="34" fillId="29" borderId="45" xfId="0" applyNumberFormat="1" applyFont="1" applyFill="1" applyBorder="1" applyAlignment="1">
      <alignment horizontal="left" vertical="center" indent="5"/>
    </xf>
    <xf numFmtId="0" fontId="34" fillId="29" borderId="273" xfId="0" applyFont="1" applyFill="1" applyBorder="1" applyAlignment="1">
      <alignment horizontal="left" vertical="center" indent="5"/>
    </xf>
    <xf numFmtId="179" fontId="34" fillId="29" borderId="3" xfId="0" applyNumberFormat="1" applyFont="1" applyFill="1" applyBorder="1" applyAlignment="1">
      <alignment horizontal="left" vertical="center" indent="5"/>
    </xf>
    <xf numFmtId="0" fontId="34" fillId="29" borderId="45" xfId="0" applyFont="1" applyFill="1" applyBorder="1" applyAlignment="1">
      <alignment horizontal="left" vertical="center" indent="5"/>
    </xf>
    <xf numFmtId="179" fontId="34" fillId="29" borderId="273" xfId="0" applyNumberFormat="1" applyFont="1" applyFill="1" applyBorder="1" applyAlignment="1">
      <alignment horizontal="left" vertical="center" indent="5"/>
    </xf>
    <xf numFmtId="0" fontId="34" fillId="37" borderId="56" xfId="0" applyFont="1" applyFill="1" applyBorder="1" applyAlignment="1">
      <alignment horizontal="center" vertical="center"/>
    </xf>
    <xf numFmtId="0" fontId="34" fillId="30" borderId="54" xfId="0" applyFont="1" applyFill="1" applyBorder="1" applyAlignment="1">
      <alignment horizontal="left" vertical="center"/>
    </xf>
    <xf numFmtId="0" fontId="34" fillId="37" borderId="30" xfId="0" applyFont="1" applyFill="1" applyBorder="1" applyAlignment="1">
      <alignment horizontal="center" vertical="center"/>
    </xf>
    <xf numFmtId="0" fontId="52" fillId="32" borderId="34" xfId="92" applyFont="1" applyFill="1" applyBorder="1" applyAlignment="1">
      <alignment horizontal="center" vertical="center"/>
    </xf>
    <xf numFmtId="0" fontId="52" fillId="36" borderId="276" xfId="0" applyFont="1" applyFill="1" applyBorder="1" applyAlignment="1">
      <alignment horizontal="center" vertical="center"/>
    </xf>
    <xf numFmtId="0" fontId="34" fillId="30" borderId="277" xfId="0" applyFont="1" applyFill="1" applyBorder="1" applyAlignment="1">
      <alignment horizontal="left" vertical="center"/>
    </xf>
    <xf numFmtId="0" fontId="34" fillId="30" borderId="172" xfId="0" applyFont="1" applyFill="1" applyBorder="1" applyAlignment="1">
      <alignment horizontal="left" vertical="center"/>
    </xf>
    <xf numFmtId="0" fontId="34" fillId="0" borderId="276" xfId="0" applyFont="1" applyBorder="1" applyAlignment="1">
      <alignment horizontal="left" vertical="center"/>
    </xf>
    <xf numFmtId="0" fontId="34" fillId="30" borderId="280" xfId="0" applyFont="1" applyFill="1" applyBorder="1" applyAlignment="1">
      <alignment horizontal="left" vertical="center"/>
    </xf>
    <xf numFmtId="0" fontId="34" fillId="30" borderId="281" xfId="0" applyFont="1" applyFill="1" applyBorder="1" applyAlignment="1">
      <alignment horizontal="left" vertical="center"/>
    </xf>
    <xf numFmtId="179" fontId="34" fillId="0" borderId="34" xfId="0" applyNumberFormat="1" applyFont="1" applyBorder="1" applyAlignment="1">
      <alignment horizontal="right" vertical="center"/>
    </xf>
    <xf numFmtId="179" fontId="34" fillId="0" borderId="3" xfId="0" applyNumberFormat="1" applyFont="1" applyBorder="1" applyAlignment="1">
      <alignment horizontal="left" vertical="center" indent="5"/>
    </xf>
    <xf numFmtId="179" fontId="34" fillId="37" borderId="201" xfId="0" applyNumberFormat="1" applyFont="1" applyFill="1" applyBorder="1" applyAlignment="1">
      <alignment horizontal="right" vertical="center"/>
    </xf>
    <xf numFmtId="179" fontId="34" fillId="37" borderId="275" xfId="0" applyNumberFormat="1" applyFont="1" applyFill="1" applyBorder="1" applyAlignment="1">
      <alignment horizontal="left" vertical="center" indent="5"/>
    </xf>
    <xf numFmtId="179" fontId="43" fillId="38" borderId="36" xfId="0" applyNumberFormat="1" applyFont="1" applyFill="1" applyBorder="1" applyAlignment="1">
      <alignment horizontal="right" vertical="center"/>
    </xf>
    <xf numFmtId="179" fontId="43" fillId="38" borderId="49" xfId="0" applyNumberFormat="1" applyFont="1" applyFill="1" applyBorder="1" applyAlignment="1">
      <alignment horizontal="right" vertical="center"/>
    </xf>
    <xf numFmtId="179" fontId="34" fillId="38" borderId="19" xfId="0" applyNumberFormat="1" applyFont="1" applyFill="1" applyBorder="1" applyAlignment="1">
      <alignment vertical="center"/>
    </xf>
    <xf numFmtId="176" fontId="46" fillId="0" borderId="65" xfId="0" applyNumberFormat="1" applyFont="1" applyBorder="1" applyAlignment="1">
      <alignment horizontal="right" vertical="center"/>
    </xf>
    <xf numFmtId="176" fontId="46" fillId="0" borderId="92" xfId="0" applyNumberFormat="1" applyFont="1" applyBorder="1" applyAlignment="1">
      <alignment horizontal="right" vertical="center"/>
    </xf>
    <xf numFmtId="176" fontId="46" fillId="0" borderId="229" xfId="0" applyNumberFormat="1" applyFont="1" applyBorder="1" applyAlignment="1">
      <alignment horizontal="right" vertical="center"/>
    </xf>
    <xf numFmtId="0" fontId="47" fillId="37" borderId="30" xfId="0" applyFont="1" applyFill="1" applyBorder="1" applyAlignment="1">
      <alignment vertical="center" textRotation="255"/>
    </xf>
    <xf numFmtId="0" fontId="47" fillId="37" borderId="30" xfId="0" applyFont="1" applyFill="1" applyBorder="1"/>
    <xf numFmtId="0" fontId="47" fillId="37" borderId="69" xfId="0" applyFont="1" applyFill="1" applyBorder="1"/>
    <xf numFmtId="0" fontId="47" fillId="30" borderId="59" xfId="0" applyFont="1" applyFill="1" applyBorder="1" applyAlignment="1">
      <alignment horizontal="left" vertical="center"/>
    </xf>
    <xf numFmtId="0" fontId="47" fillId="30" borderId="72" xfId="0" applyFont="1" applyFill="1" applyBorder="1" applyAlignment="1">
      <alignment horizontal="left" vertical="center"/>
    </xf>
    <xf numFmtId="176" fontId="46" fillId="30" borderId="117" xfId="0" applyNumberFormat="1" applyFont="1" applyFill="1" applyBorder="1" applyAlignment="1">
      <alignment horizontal="right" vertical="center"/>
    </xf>
    <xf numFmtId="0" fontId="47" fillId="30" borderId="61" xfId="0" applyFont="1" applyFill="1" applyBorder="1" applyAlignment="1">
      <alignment horizontal="left" vertical="center"/>
    </xf>
    <xf numFmtId="0" fontId="47" fillId="30" borderId="80" xfId="0" applyFont="1" applyFill="1" applyBorder="1" applyAlignment="1">
      <alignment horizontal="left" vertical="center"/>
    </xf>
    <xf numFmtId="176" fontId="46" fillId="30" borderId="118" xfId="0" applyNumberFormat="1" applyFont="1" applyFill="1" applyBorder="1" applyAlignment="1">
      <alignment horizontal="right" vertical="center"/>
    </xf>
    <xf numFmtId="0" fontId="47" fillId="30" borderId="68" xfId="0" applyFont="1" applyFill="1" applyBorder="1" applyAlignment="1">
      <alignment horizontal="left" vertical="center"/>
    </xf>
    <xf numFmtId="0" fontId="47" fillId="30" borderId="27" xfId="0" applyFont="1" applyFill="1" applyBorder="1" applyAlignment="1">
      <alignment horizontal="left" vertical="center"/>
    </xf>
    <xf numFmtId="176" fontId="46" fillId="30" borderId="88" xfId="0" applyNumberFormat="1" applyFont="1" applyFill="1" applyBorder="1" applyAlignment="1">
      <alignment horizontal="right" vertical="center"/>
    </xf>
    <xf numFmtId="3" fontId="46" fillId="29" borderId="0" xfId="64" applyNumberFormat="1" applyFont="1" applyFill="1" applyBorder="1" applyAlignment="1">
      <alignment vertical="center"/>
    </xf>
    <xf numFmtId="0" fontId="47" fillId="0" borderId="0" xfId="0" applyFont="1" applyAlignment="1">
      <alignment horizontal="left" vertical="center"/>
    </xf>
    <xf numFmtId="0" fontId="47" fillId="0" borderId="89" xfId="0" applyFont="1" applyBorder="1" applyAlignment="1">
      <alignment horizontal="left" vertical="center"/>
    </xf>
    <xf numFmtId="0" fontId="47" fillId="0" borderId="60" xfId="0" applyFont="1" applyBorder="1" applyAlignment="1">
      <alignment horizontal="left" vertical="center"/>
    </xf>
    <xf numFmtId="3" fontId="46" fillId="29" borderId="76" xfId="64" applyNumberFormat="1" applyFont="1" applyFill="1" applyBorder="1" applyAlignment="1">
      <alignment horizontal="right" vertical="center"/>
    </xf>
    <xf numFmtId="179" fontId="67" fillId="25" borderId="32" xfId="64" applyNumberFormat="1" applyFont="1" applyFill="1" applyBorder="1" applyAlignment="1" applyProtection="1">
      <alignment vertical="center"/>
      <protection locked="0"/>
    </xf>
    <xf numFmtId="3" fontId="47" fillId="29" borderId="19" xfId="64" applyNumberFormat="1" applyFont="1" applyFill="1" applyBorder="1" applyAlignment="1">
      <alignment vertical="center"/>
    </xf>
    <xf numFmtId="3" fontId="47" fillId="37" borderId="35" xfId="64" applyNumberFormat="1" applyFont="1" applyFill="1" applyBorder="1" applyAlignment="1">
      <alignment vertical="center"/>
    </xf>
    <xf numFmtId="3" fontId="47" fillId="37" borderId="49" xfId="64" applyNumberFormat="1" applyFont="1" applyFill="1" applyBorder="1" applyAlignment="1">
      <alignment vertical="center"/>
    </xf>
    <xf numFmtId="3" fontId="47" fillId="37" borderId="4" xfId="64" applyNumberFormat="1" applyFont="1" applyFill="1" applyBorder="1" applyAlignment="1">
      <alignment vertical="center"/>
    </xf>
    <xf numFmtId="3" fontId="47" fillId="37" borderId="77" xfId="64" applyNumberFormat="1" applyFont="1" applyFill="1" applyBorder="1" applyAlignment="1">
      <alignment horizontal="right" vertical="center"/>
    </xf>
    <xf numFmtId="179" fontId="47" fillId="37" borderId="36" xfId="64" applyNumberFormat="1" applyFont="1" applyFill="1" applyBorder="1" applyAlignment="1">
      <alignment horizontal="right" vertical="center"/>
    </xf>
    <xf numFmtId="179" fontId="47" fillId="37" borderId="20" xfId="64" applyNumberFormat="1" applyFont="1" applyFill="1" applyBorder="1" applyAlignment="1">
      <alignment horizontal="right" vertical="center"/>
    </xf>
    <xf numFmtId="0" fontId="47" fillId="37" borderId="31" xfId="0" applyFont="1" applyFill="1" applyBorder="1" applyAlignment="1">
      <alignment horizontal="left" vertical="center"/>
    </xf>
    <xf numFmtId="3" fontId="46" fillId="37" borderId="2" xfId="64" applyNumberFormat="1" applyFont="1" applyFill="1" applyBorder="1" applyAlignment="1">
      <alignment vertical="center"/>
    </xf>
    <xf numFmtId="179" fontId="67" fillId="37" borderId="49" xfId="64" applyNumberFormat="1" applyFont="1" applyFill="1" applyBorder="1" applyAlignment="1" applyProtection="1">
      <alignment vertical="center"/>
      <protection locked="0"/>
    </xf>
    <xf numFmtId="179" fontId="47" fillId="37" borderId="3" xfId="64" applyNumberFormat="1" applyFont="1" applyFill="1" applyBorder="1" applyAlignment="1">
      <alignment horizontal="right" vertical="center"/>
    </xf>
    <xf numFmtId="179" fontId="47" fillId="37" borderId="22" xfId="64" applyNumberFormat="1" applyFont="1" applyFill="1" applyBorder="1" applyAlignment="1">
      <alignment horizontal="right" vertical="center"/>
    </xf>
    <xf numFmtId="179" fontId="47" fillId="37" borderId="2" xfId="64" applyNumberFormat="1" applyFont="1" applyFill="1" applyBorder="1" applyAlignment="1">
      <alignment horizontal="right" vertical="center"/>
    </xf>
    <xf numFmtId="3" fontId="47" fillId="38" borderId="30" xfId="64" applyNumberFormat="1" applyFont="1" applyFill="1" applyBorder="1" applyAlignment="1">
      <alignment vertical="center"/>
    </xf>
    <xf numFmtId="3" fontId="47" fillId="38" borderId="87" xfId="64" applyNumberFormat="1" applyFont="1" applyFill="1" applyBorder="1" applyAlignment="1">
      <alignment vertical="center"/>
    </xf>
    <xf numFmtId="3" fontId="47" fillId="38" borderId="88" xfId="64" applyNumberFormat="1" applyFont="1" applyFill="1" applyBorder="1" applyAlignment="1">
      <alignment vertical="center"/>
    </xf>
    <xf numFmtId="0" fontId="47" fillId="38" borderId="27" xfId="0" applyFont="1" applyFill="1" applyBorder="1" applyAlignment="1">
      <alignment horizontal="left" vertical="center"/>
    </xf>
    <xf numFmtId="3" fontId="46" fillId="38" borderId="27" xfId="64" applyNumberFormat="1" applyFont="1" applyFill="1" applyBorder="1" applyAlignment="1">
      <alignment vertical="center"/>
    </xf>
    <xf numFmtId="179" fontId="67" fillId="38" borderId="27" xfId="64" applyNumberFormat="1" applyFont="1" applyFill="1" applyBorder="1" applyAlignment="1" applyProtection="1">
      <alignment vertical="center"/>
      <protection locked="0"/>
    </xf>
    <xf numFmtId="3" fontId="46" fillId="38" borderId="146" xfId="64" applyNumberFormat="1" applyFont="1" applyFill="1" applyBorder="1" applyAlignment="1">
      <alignment horizontal="right" vertical="center"/>
    </xf>
    <xf numFmtId="179" fontId="47" fillId="38" borderId="27" xfId="64" applyNumberFormat="1" applyFont="1" applyFill="1" applyBorder="1" applyAlignment="1">
      <alignment horizontal="right" vertical="center"/>
    </xf>
    <xf numFmtId="179" fontId="47" fillId="38" borderId="24" xfId="64" applyNumberFormat="1" applyFont="1" applyFill="1" applyBorder="1" applyAlignment="1">
      <alignment horizontal="right" vertical="center"/>
    </xf>
    <xf numFmtId="179" fontId="47" fillId="38" borderId="25" xfId="64" applyNumberFormat="1" applyFont="1" applyFill="1" applyBorder="1" applyAlignment="1">
      <alignment horizontal="right" vertical="center"/>
    </xf>
    <xf numFmtId="179" fontId="47" fillId="38" borderId="92" xfId="64" applyNumberFormat="1" applyFont="1" applyFill="1" applyBorder="1" applyAlignment="1">
      <alignment horizontal="right" vertical="center"/>
    </xf>
    <xf numFmtId="179" fontId="47" fillId="38" borderId="151" xfId="64" applyNumberFormat="1" applyFont="1" applyFill="1" applyBorder="1" applyAlignment="1">
      <alignment horizontal="right" vertical="center"/>
    </xf>
    <xf numFmtId="0" fontId="60" fillId="32" borderId="15" xfId="92" applyFont="1" applyFill="1" applyBorder="1" applyAlignment="1">
      <alignment horizontal="center" vertical="center"/>
    </xf>
    <xf numFmtId="179" fontId="47" fillId="29" borderId="79" xfId="64" applyNumberFormat="1" applyFont="1" applyFill="1" applyBorder="1" applyAlignment="1">
      <alignment horizontal="right" vertical="center"/>
    </xf>
    <xf numFmtId="179" fontId="47" fillId="37" borderId="18" xfId="64" applyNumberFormat="1" applyFont="1" applyFill="1" applyBorder="1" applyAlignment="1">
      <alignment horizontal="right" vertical="center"/>
    </xf>
    <xf numFmtId="179" fontId="47" fillId="38" borderId="69" xfId="64" applyNumberFormat="1" applyFont="1" applyFill="1" applyBorder="1" applyAlignment="1">
      <alignment horizontal="right" vertical="center"/>
    </xf>
    <xf numFmtId="3" fontId="47" fillId="37" borderId="43" xfId="64" applyNumberFormat="1" applyFont="1" applyFill="1" applyBorder="1" applyAlignment="1">
      <alignment vertical="center"/>
    </xf>
    <xf numFmtId="3" fontId="47" fillId="37" borderId="0" xfId="64" applyNumberFormat="1" applyFont="1" applyFill="1" applyBorder="1" applyAlignment="1">
      <alignment vertical="center"/>
    </xf>
    <xf numFmtId="3" fontId="47" fillId="37" borderId="57" xfId="64" applyNumberFormat="1" applyFont="1" applyFill="1" applyBorder="1" applyAlignment="1">
      <alignment vertical="center"/>
    </xf>
    <xf numFmtId="3" fontId="47" fillId="37" borderId="26" xfId="64" applyNumberFormat="1" applyFont="1" applyFill="1" applyBorder="1" applyAlignment="1">
      <alignment horizontal="right" vertical="center"/>
    </xf>
    <xf numFmtId="3" fontId="47" fillId="29" borderId="31" xfId="64" applyNumberFormat="1" applyFont="1" applyFill="1" applyBorder="1" applyAlignment="1">
      <alignment vertical="center"/>
    </xf>
    <xf numFmtId="3" fontId="47" fillId="29" borderId="2" xfId="64" applyNumberFormat="1" applyFont="1" applyFill="1" applyBorder="1" applyAlignment="1">
      <alignment vertical="center"/>
    </xf>
    <xf numFmtId="0" fontId="47" fillId="29" borderId="33" xfId="86" applyFont="1" applyFill="1" applyBorder="1">
      <alignment vertical="center"/>
    </xf>
    <xf numFmtId="179" fontId="45" fillId="0" borderId="19" xfId="0" applyNumberFormat="1" applyFont="1" applyBorder="1" applyAlignment="1" applyProtection="1">
      <alignment horizontal="right" vertical="center"/>
      <protection locked="0"/>
    </xf>
    <xf numFmtId="179" fontId="45" fillId="0" borderId="49" xfId="0" applyNumberFormat="1" applyFont="1" applyBorder="1" applyAlignment="1" applyProtection="1">
      <alignment horizontal="right" vertical="center"/>
      <protection locked="0"/>
    </xf>
    <xf numFmtId="179" fontId="45" fillId="30" borderId="198" xfId="0" applyNumberFormat="1" applyFont="1" applyFill="1" applyBorder="1" applyAlignment="1">
      <alignment vertical="center"/>
    </xf>
    <xf numFmtId="0" fontId="45" fillId="0" borderId="265" xfId="0" applyFont="1" applyBorder="1" applyAlignment="1">
      <alignment horizontal="right" vertical="center"/>
    </xf>
    <xf numFmtId="179" fontId="45" fillId="0" borderId="49" xfId="0" applyNumberFormat="1" applyFont="1" applyBorder="1" applyAlignment="1" applyProtection="1">
      <alignment vertical="center"/>
      <protection locked="0"/>
    </xf>
    <xf numFmtId="0" fontId="47" fillId="37" borderId="49" xfId="0" applyFont="1" applyFill="1" applyBorder="1" applyAlignment="1">
      <alignment horizontal="left" vertical="center"/>
    </xf>
    <xf numFmtId="3" fontId="47" fillId="29" borderId="45" xfId="64" applyNumberFormat="1" applyFont="1" applyFill="1" applyBorder="1" applyAlignment="1">
      <alignment vertical="center"/>
    </xf>
    <xf numFmtId="0" fontId="46" fillId="29" borderId="79" xfId="92" applyFont="1" applyFill="1" applyBorder="1" applyAlignment="1">
      <alignment horizontal="right" vertical="center"/>
    </xf>
    <xf numFmtId="3" fontId="46" fillId="29" borderId="134" xfId="64" applyNumberFormat="1" applyFont="1" applyFill="1" applyBorder="1" applyAlignment="1">
      <alignment horizontal="right" vertical="center"/>
    </xf>
    <xf numFmtId="0" fontId="47" fillId="29" borderId="43" xfId="86" applyFont="1" applyFill="1" applyBorder="1">
      <alignment vertical="center"/>
    </xf>
    <xf numFmtId="0" fontId="47" fillId="0" borderId="2" xfId="0" applyFont="1" applyBorder="1" applyAlignment="1">
      <alignment vertical="center"/>
    </xf>
    <xf numFmtId="0" fontId="47" fillId="0" borderId="35" xfId="0" applyFont="1" applyBorder="1" applyAlignment="1">
      <alignment horizontal="left" vertical="center"/>
    </xf>
    <xf numFmtId="179" fontId="47" fillId="30" borderId="65" xfId="64" applyNumberFormat="1" applyFont="1" applyFill="1" applyBorder="1" applyAlignment="1">
      <alignment horizontal="right" vertical="center"/>
    </xf>
    <xf numFmtId="179" fontId="47" fillId="30" borderId="150" xfId="64" applyNumberFormat="1" applyFont="1" applyFill="1" applyBorder="1" applyAlignment="1">
      <alignment horizontal="right" vertical="center"/>
    </xf>
    <xf numFmtId="0" fontId="47" fillId="0" borderId="27" xfId="0" applyFont="1" applyBorder="1" applyAlignment="1">
      <alignment horizontal="left" vertical="center"/>
    </xf>
    <xf numFmtId="179" fontId="47" fillId="29" borderId="283" xfId="64" applyNumberFormat="1" applyFont="1" applyFill="1" applyBorder="1" applyAlignment="1">
      <alignment horizontal="right" vertical="center"/>
    </xf>
    <xf numFmtId="179" fontId="47" fillId="29" borderId="284" xfId="64" applyNumberFormat="1" applyFont="1" applyFill="1" applyBorder="1" applyAlignment="1">
      <alignment horizontal="right" vertical="center"/>
    </xf>
    <xf numFmtId="179" fontId="47" fillId="29" borderId="285" xfId="64" applyNumberFormat="1" applyFont="1" applyFill="1" applyBorder="1" applyAlignment="1">
      <alignment horizontal="right" vertical="center"/>
    </xf>
    <xf numFmtId="182" fontId="46" fillId="30" borderId="95" xfId="64" applyNumberFormat="1" applyFont="1" applyFill="1" applyBorder="1" applyAlignment="1">
      <alignment vertical="center"/>
    </xf>
    <xf numFmtId="182" fontId="46" fillId="30" borderId="53" xfId="64" applyNumberFormat="1" applyFont="1" applyFill="1" applyBorder="1" applyAlignment="1">
      <alignment vertical="center"/>
    </xf>
    <xf numFmtId="182" fontId="46" fillId="30" borderId="113" xfId="64" applyNumberFormat="1" applyFont="1" applyFill="1" applyBorder="1" applyAlignment="1">
      <alignment vertical="center"/>
    </xf>
    <xf numFmtId="0" fontId="106" fillId="0" borderId="143" xfId="83" applyFont="1" applyBorder="1">
      <alignment vertical="center"/>
    </xf>
    <xf numFmtId="0" fontId="79" fillId="16" borderId="111" xfId="83" applyFont="1" applyFill="1" applyBorder="1" applyAlignment="1">
      <alignment horizontal="center" vertical="center"/>
    </xf>
    <xf numFmtId="0" fontId="79" fillId="16" borderId="63" xfId="83" applyFont="1" applyFill="1" applyBorder="1" applyAlignment="1">
      <alignment horizontal="center" vertical="center"/>
    </xf>
    <xf numFmtId="0" fontId="79" fillId="16" borderId="19" xfId="83" applyFont="1" applyFill="1" applyBorder="1" applyAlignment="1">
      <alignment horizontal="center" vertical="center"/>
    </xf>
    <xf numFmtId="0" fontId="47" fillId="0" borderId="90" xfId="0" applyFont="1" applyBorder="1" applyAlignment="1">
      <alignment horizontal="left" vertical="center"/>
    </xf>
    <xf numFmtId="179" fontId="67" fillId="0" borderId="4" xfId="64" applyNumberFormat="1" applyFont="1" applyFill="1" applyBorder="1" applyAlignment="1" applyProtection="1">
      <alignment vertical="center"/>
      <protection locked="0"/>
    </xf>
    <xf numFmtId="179" fontId="34" fillId="37" borderId="286" xfId="0" applyNumberFormat="1" applyFont="1" applyFill="1" applyBorder="1" applyAlignment="1">
      <alignment horizontal="right" vertical="center"/>
    </xf>
    <xf numFmtId="179" fontId="34" fillId="37" borderId="34" xfId="0" applyNumberFormat="1" applyFont="1" applyFill="1" applyBorder="1" applyAlignment="1">
      <alignment horizontal="right" vertical="center"/>
    </xf>
    <xf numFmtId="0" fontId="34" fillId="29" borderId="3" xfId="0" applyFont="1" applyFill="1" applyBorder="1" applyAlignment="1">
      <alignment horizontal="left" vertical="center" indent="5"/>
    </xf>
    <xf numFmtId="0" fontId="62" fillId="0" borderId="0" xfId="91" applyFont="1" applyAlignment="1">
      <alignment horizontal="distributed" vertical="center" wrapText="1"/>
    </xf>
    <xf numFmtId="0" fontId="62" fillId="0" borderId="0" xfId="91" applyFont="1" applyAlignment="1">
      <alignment horizontal="distributed" vertical="center"/>
    </xf>
    <xf numFmtId="0" fontId="66" fillId="0" borderId="0" xfId="91" applyFont="1" applyAlignment="1">
      <alignment horizontal="center" vertical="center"/>
    </xf>
    <xf numFmtId="0" fontId="62" fillId="0" borderId="0" xfId="91" applyFont="1" applyAlignment="1">
      <alignment horizontal="center" vertical="center"/>
    </xf>
    <xf numFmtId="49" fontId="66" fillId="0" borderId="0" xfId="91" applyNumberFormat="1" applyFont="1" applyAlignment="1">
      <alignment horizontal="center" vertical="center"/>
    </xf>
    <xf numFmtId="0" fontId="79" fillId="16" borderId="156" xfId="83" applyFont="1" applyFill="1" applyBorder="1" applyAlignment="1">
      <alignment horizontal="center" vertical="center"/>
    </xf>
    <xf numFmtId="0" fontId="79" fillId="16" borderId="157" xfId="83" applyFont="1" applyFill="1" applyBorder="1" applyAlignment="1">
      <alignment horizontal="center" vertical="center"/>
    </xf>
    <xf numFmtId="0" fontId="79" fillId="16" borderId="109" xfId="83" applyFont="1" applyFill="1" applyBorder="1" applyAlignment="1">
      <alignment horizontal="center" vertical="center"/>
    </xf>
    <xf numFmtId="0" fontId="79" fillId="16" borderId="110" xfId="83" applyFont="1" applyFill="1" applyBorder="1" applyAlignment="1">
      <alignment horizontal="center" vertical="center"/>
    </xf>
    <xf numFmtId="0" fontId="79" fillId="16" borderId="158" xfId="83" applyFont="1" applyFill="1" applyBorder="1" applyAlignment="1">
      <alignment horizontal="center" vertical="center"/>
    </xf>
    <xf numFmtId="0" fontId="79" fillId="16" borderId="145" xfId="83" applyFont="1" applyFill="1" applyBorder="1" applyAlignment="1">
      <alignment horizontal="center" vertical="center"/>
    </xf>
    <xf numFmtId="0" fontId="79" fillId="16" borderId="137" xfId="83" applyFont="1" applyFill="1" applyBorder="1" applyAlignment="1">
      <alignment horizontal="center" vertical="center"/>
    </xf>
    <xf numFmtId="49" fontId="34" fillId="29" borderId="29" xfId="0" applyNumberFormat="1" applyFont="1" applyFill="1" applyBorder="1" applyAlignment="1">
      <alignment horizontal="center" vertical="center" wrapText="1"/>
    </xf>
    <xf numFmtId="49" fontId="34" fillId="29" borderId="40" xfId="0" applyNumberFormat="1" applyFont="1" applyFill="1" applyBorder="1" applyAlignment="1">
      <alignment horizontal="center" vertical="center" wrapText="1"/>
    </xf>
    <xf numFmtId="49" fontId="34" fillId="29" borderId="35" xfId="0" applyNumberFormat="1" applyFont="1" applyFill="1" applyBorder="1" applyAlignment="1">
      <alignment horizontal="center" vertical="center" wrapText="1"/>
    </xf>
    <xf numFmtId="49" fontId="34" fillId="29" borderId="34" xfId="0" applyNumberFormat="1" applyFont="1" applyFill="1" applyBorder="1" applyAlignment="1">
      <alignment horizontal="center" vertical="center" wrapText="1"/>
    </xf>
    <xf numFmtId="0" fontId="33" fillId="0" borderId="159" xfId="0" applyFont="1" applyBorder="1" applyAlignment="1">
      <alignment horizontal="center" vertical="center" wrapText="1"/>
    </xf>
    <xf numFmtId="0" fontId="33" fillId="0" borderId="78" xfId="0" applyFont="1" applyBorder="1" applyAlignment="1">
      <alignment horizontal="center" vertical="center" wrapText="1"/>
    </xf>
    <xf numFmtId="0" fontId="34" fillId="29" borderId="121" xfId="0" applyFont="1" applyFill="1" applyBorder="1" applyAlignment="1">
      <alignment horizontal="center" vertical="center" wrapText="1"/>
    </xf>
    <xf numFmtId="0" fontId="34" fillId="29" borderId="95" xfId="0" applyFont="1" applyFill="1" applyBorder="1" applyAlignment="1">
      <alignment horizontal="center" vertical="center" wrapText="1"/>
    </xf>
    <xf numFmtId="0" fontId="29" fillId="29" borderId="0" xfId="0" applyFont="1" applyFill="1" applyAlignment="1">
      <alignment horizontal="left" vertical="center"/>
    </xf>
    <xf numFmtId="0" fontId="29" fillId="0" borderId="0" xfId="0" applyFont="1" applyAlignment="1">
      <alignment horizontal="left" vertical="center"/>
    </xf>
    <xf numFmtId="49" fontId="33" fillId="0" borderId="87" xfId="0" applyNumberFormat="1" applyFont="1" applyBorder="1" applyAlignment="1">
      <alignment horizontal="center" vertical="center"/>
    </xf>
    <xf numFmtId="49" fontId="33" fillId="0" borderId="0" xfId="0" applyNumberFormat="1" applyFont="1" applyAlignment="1">
      <alignment horizontal="center" vertical="center"/>
    </xf>
    <xf numFmtId="49" fontId="33" fillId="0" borderId="42" xfId="0" applyNumberFormat="1" applyFont="1" applyBorder="1" applyAlignment="1">
      <alignment horizontal="center" vertical="center"/>
    </xf>
    <xf numFmtId="49" fontId="33" fillId="0" borderId="88" xfId="0" applyNumberFormat="1" applyFont="1" applyBorder="1" applyAlignment="1">
      <alignment horizontal="center" vertical="center"/>
    </xf>
    <xf numFmtId="49" fontId="33" fillId="0" borderId="27" xfId="0" applyNumberFormat="1" applyFont="1" applyBorder="1" applyAlignment="1">
      <alignment horizontal="center" vertical="center"/>
    </xf>
    <xf numFmtId="49" fontId="33" fillId="0" borderId="92" xfId="0" applyNumberFormat="1" applyFont="1" applyBorder="1" applyAlignment="1">
      <alignment horizontal="center" vertical="center"/>
    </xf>
    <xf numFmtId="0" fontId="29" fillId="29" borderId="0" xfId="0" applyFont="1" applyFill="1" applyAlignment="1">
      <alignment vertical="center" wrapText="1"/>
    </xf>
    <xf numFmtId="0" fontId="29" fillId="0" borderId="0" xfId="0" applyFont="1" applyAlignment="1">
      <alignment vertical="center"/>
    </xf>
    <xf numFmtId="49" fontId="33" fillId="0" borderId="52" xfId="0" applyNumberFormat="1" applyFont="1" applyBorder="1" applyAlignment="1">
      <alignment horizontal="center" vertical="center"/>
    </xf>
    <xf numFmtId="49" fontId="33" fillId="0" borderId="57" xfId="0" applyNumberFormat="1" applyFont="1" applyBorder="1" applyAlignment="1">
      <alignment horizontal="center" vertical="center"/>
    </xf>
    <xf numFmtId="49" fontId="33" fillId="0" borderId="160" xfId="0" applyNumberFormat="1" applyFont="1" applyBorder="1" applyAlignment="1">
      <alignment horizontal="center" vertical="center"/>
    </xf>
    <xf numFmtId="49" fontId="30" fillId="0" borderId="29" xfId="0" applyNumberFormat="1" applyFont="1" applyBorder="1" applyAlignment="1">
      <alignment horizontal="center" vertical="center"/>
    </xf>
    <xf numFmtId="0" fontId="30" fillId="0" borderId="146" xfId="0" applyFont="1" applyBorder="1"/>
    <xf numFmtId="49" fontId="30" fillId="0" borderId="31" xfId="0" applyNumberFormat="1" applyFont="1" applyBorder="1" applyAlignment="1">
      <alignment horizontal="center" vertical="center"/>
    </xf>
    <xf numFmtId="0" fontId="30" fillId="0" borderId="77" xfId="0" applyFont="1" applyBorder="1"/>
    <xf numFmtId="49" fontId="30" fillId="0" borderId="35" xfId="0" applyNumberFormat="1" applyFont="1" applyBorder="1" applyAlignment="1">
      <alignment horizontal="center" vertical="center"/>
    </xf>
    <xf numFmtId="0" fontId="30" fillId="0" borderId="79" xfId="0" applyFont="1" applyBorder="1"/>
    <xf numFmtId="0" fontId="51" fillId="29" borderId="0" xfId="0" applyFont="1" applyFill="1" applyAlignment="1">
      <alignment horizontal="center" vertical="center" wrapText="1"/>
    </xf>
    <xf numFmtId="0" fontId="52" fillId="0" borderId="0" xfId="0" applyFont="1" applyAlignment="1">
      <alignment horizontal="center" vertical="center" wrapText="1"/>
    </xf>
    <xf numFmtId="0" fontId="34" fillId="29" borderId="88" xfId="0" applyFont="1" applyFill="1" applyBorder="1" applyAlignment="1">
      <alignment horizontal="left" vertical="center" wrapText="1"/>
    </xf>
    <xf numFmtId="0" fontId="34" fillId="0" borderId="27" xfId="0" applyFont="1" applyBorder="1" applyAlignment="1">
      <alignment horizontal="left" vertical="center" wrapText="1"/>
    </xf>
    <xf numFmtId="0" fontId="30" fillId="0" borderId="83" xfId="0" applyFont="1" applyBorder="1" applyAlignment="1">
      <alignment horizontal="left" vertical="center" wrapText="1"/>
    </xf>
    <xf numFmtId="49" fontId="30" fillId="0" borderId="121" xfId="0" applyNumberFormat="1" applyFont="1" applyBorder="1" applyAlignment="1">
      <alignment horizontal="center" vertical="center"/>
    </xf>
    <xf numFmtId="0" fontId="30" fillId="0" borderId="96" xfId="0" applyFont="1" applyBorder="1"/>
    <xf numFmtId="0" fontId="29" fillId="29" borderId="0" xfId="0" applyFont="1" applyFill="1" applyAlignment="1">
      <alignment horizontal="left" vertical="center" wrapText="1"/>
    </xf>
    <xf numFmtId="0" fontId="34" fillId="29" borderId="52" xfId="0" applyFont="1" applyFill="1" applyBorder="1" applyAlignment="1">
      <alignment horizontal="left" vertical="center" wrapText="1"/>
    </xf>
    <xf numFmtId="0" fontId="34" fillId="0" borderId="57" xfId="0" applyFont="1" applyBorder="1" applyAlignment="1">
      <alignment horizontal="left" vertical="center" wrapText="1"/>
    </xf>
    <xf numFmtId="0" fontId="30" fillId="0" borderId="82" xfId="0" applyFont="1" applyBorder="1" applyAlignment="1">
      <alignment horizontal="left" vertical="center" wrapText="1"/>
    </xf>
    <xf numFmtId="0" fontId="34" fillId="29" borderId="97" xfId="0" applyFont="1" applyFill="1" applyBorder="1" applyAlignment="1">
      <alignment horizontal="left" vertical="center" wrapText="1"/>
    </xf>
    <xf numFmtId="0" fontId="34" fillId="0" borderId="28" xfId="0" applyFont="1" applyBorder="1" applyAlignment="1">
      <alignment horizontal="left" vertical="center" wrapText="1"/>
    </xf>
    <xf numFmtId="0" fontId="30" fillId="0" borderId="146" xfId="0" applyFont="1" applyBorder="1" applyAlignment="1">
      <alignment horizontal="left" vertical="center" wrapText="1"/>
    </xf>
    <xf numFmtId="0" fontId="34" fillId="29" borderId="114" xfId="0" applyFont="1" applyFill="1" applyBorder="1" applyAlignment="1">
      <alignment horizontal="left" vertical="center" wrapText="1"/>
    </xf>
    <xf numFmtId="0" fontId="34" fillId="0" borderId="49" xfId="0" applyFont="1" applyBorder="1" applyAlignment="1">
      <alignment horizontal="left" vertical="center" wrapText="1"/>
    </xf>
    <xf numFmtId="0" fontId="30" fillId="0" borderId="77" xfId="0" applyFont="1" applyBorder="1" applyAlignment="1">
      <alignment horizontal="left" vertical="center" wrapText="1"/>
    </xf>
    <xf numFmtId="0" fontId="34" fillId="29" borderId="87" xfId="0" applyFont="1" applyFill="1" applyBorder="1" applyAlignment="1">
      <alignment horizontal="left" vertical="center" wrapText="1"/>
    </xf>
    <xf numFmtId="0" fontId="34" fillId="0" borderId="0" xfId="0" applyFont="1" applyAlignment="1">
      <alignment horizontal="left" vertical="center" wrapText="1"/>
    </xf>
    <xf numFmtId="0" fontId="30" fillId="0" borderId="26" xfId="0" applyFont="1" applyBorder="1" applyAlignment="1">
      <alignment horizontal="left" vertical="center" wrapText="1"/>
    </xf>
    <xf numFmtId="0" fontId="34" fillId="29" borderId="115" xfId="0" applyFont="1" applyFill="1" applyBorder="1" applyAlignment="1">
      <alignment horizontal="left" vertical="center" wrapText="1"/>
    </xf>
    <xf numFmtId="0" fontId="34" fillId="0" borderId="2" xfId="0" applyFont="1" applyBorder="1" applyAlignment="1">
      <alignment horizontal="left" vertical="center" wrapText="1"/>
    </xf>
    <xf numFmtId="0" fontId="30" fillId="0" borderId="79" xfId="0" applyFont="1" applyBorder="1" applyAlignment="1">
      <alignment horizontal="left" vertical="center" wrapText="1"/>
    </xf>
    <xf numFmtId="49" fontId="35" fillId="29" borderId="0" xfId="0" applyNumberFormat="1" applyFont="1" applyFill="1" applyAlignment="1">
      <alignment horizontal="left" vertical="top" wrapText="1"/>
    </xf>
    <xf numFmtId="0" fontId="30" fillId="0" borderId="0" xfId="0" applyFont="1" applyAlignment="1">
      <alignment vertical="top" wrapText="1"/>
    </xf>
    <xf numFmtId="49" fontId="35" fillId="0" borderId="0" xfId="85" applyNumberFormat="1" applyFont="1" applyAlignment="1">
      <alignment horizontal="left" vertical="center" wrapText="1"/>
    </xf>
    <xf numFmtId="49" fontId="29" fillId="0" borderId="35" xfId="85" applyNumberFormat="1" applyFont="1" applyBorder="1" applyAlignment="1">
      <alignment horizontal="center" vertical="center"/>
    </xf>
    <xf numFmtId="0" fontId="29" fillId="0" borderId="79" xfId="85" applyFont="1" applyBorder="1"/>
    <xf numFmtId="49" fontId="29" fillId="0" borderId="29" xfId="85" applyNumberFormat="1" applyFont="1" applyBorder="1" applyAlignment="1">
      <alignment horizontal="center" vertical="center"/>
    </xf>
    <xf numFmtId="0" fontId="29" fillId="0" borderId="146" xfId="85" applyFont="1" applyBorder="1"/>
    <xf numFmtId="0" fontId="29" fillId="0" borderId="94" xfId="85" applyFont="1" applyBorder="1" applyAlignment="1">
      <alignment horizontal="left" vertical="center" wrapText="1"/>
    </xf>
    <xf numFmtId="0" fontId="29" fillId="0" borderId="4" xfId="85" applyFont="1" applyBorder="1" applyAlignment="1">
      <alignment horizontal="left" vertical="center" wrapText="1"/>
    </xf>
    <xf numFmtId="0" fontId="29" fillId="0" borderId="96" xfId="85" applyFont="1" applyBorder="1" applyAlignment="1">
      <alignment horizontal="left" vertical="center" wrapText="1"/>
    </xf>
    <xf numFmtId="0" fontId="29" fillId="0" borderId="115" xfId="85" applyFont="1" applyBorder="1" applyAlignment="1">
      <alignment horizontal="left" vertical="center" wrapText="1"/>
    </xf>
    <xf numFmtId="0" fontId="29" fillId="0" borderId="2" xfId="85" applyFont="1" applyBorder="1" applyAlignment="1">
      <alignment horizontal="left" vertical="center" wrapText="1"/>
    </xf>
    <xf numFmtId="0" fontId="29" fillId="0" borderId="79" xfId="85" applyFont="1" applyBorder="1" applyAlignment="1">
      <alignment horizontal="left" vertical="center" wrapText="1"/>
    </xf>
    <xf numFmtId="0" fontId="29" fillId="0" borderId="97" xfId="85" applyFont="1" applyBorder="1" applyAlignment="1">
      <alignment horizontal="left" vertical="center" wrapText="1"/>
    </xf>
    <xf numFmtId="0" fontId="29" fillId="0" borderId="28" xfId="85" applyFont="1" applyBorder="1" applyAlignment="1">
      <alignment horizontal="left" vertical="center" wrapText="1"/>
    </xf>
    <xf numFmtId="0" fontId="29" fillId="0" borderId="146" xfId="85" applyFont="1" applyBorder="1" applyAlignment="1">
      <alignment horizontal="left" vertical="center" wrapText="1"/>
    </xf>
    <xf numFmtId="0" fontId="29" fillId="0" borderId="0" xfId="87" applyFont="1">
      <alignment vertical="center"/>
    </xf>
    <xf numFmtId="0" fontId="29" fillId="0" borderId="0" xfId="85" applyFont="1" applyAlignment="1">
      <alignment horizontal="left" vertical="center"/>
    </xf>
    <xf numFmtId="49" fontId="70" fillId="0" borderId="87" xfId="85" applyNumberFormat="1" applyFont="1" applyBorder="1" applyAlignment="1">
      <alignment horizontal="center" vertical="center"/>
    </xf>
    <xf numFmtId="49" fontId="70" fillId="0" borderId="0" xfId="85" applyNumberFormat="1" applyFont="1" applyAlignment="1">
      <alignment horizontal="center" vertical="center"/>
    </xf>
    <xf numFmtId="49" fontId="70" fillId="0" borderId="42" xfId="85" applyNumberFormat="1" applyFont="1" applyBorder="1" applyAlignment="1">
      <alignment horizontal="center" vertical="center"/>
    </xf>
    <xf numFmtId="49" fontId="70" fillId="0" borderId="88" xfId="85" applyNumberFormat="1" applyFont="1" applyBorder="1" applyAlignment="1">
      <alignment horizontal="center" vertical="center"/>
    </xf>
    <xf numFmtId="49" fontId="70" fillId="0" borderId="27" xfId="85" applyNumberFormat="1" applyFont="1" applyBorder="1" applyAlignment="1">
      <alignment horizontal="center" vertical="center"/>
    </xf>
    <xf numFmtId="49" fontId="70" fillId="0" borderId="92" xfId="85" applyNumberFormat="1" applyFont="1" applyBorder="1" applyAlignment="1">
      <alignment horizontal="center" vertical="center"/>
    </xf>
    <xf numFmtId="49" fontId="70" fillId="0" borderId="52" xfId="85" applyNumberFormat="1" applyFont="1" applyBorder="1" applyAlignment="1">
      <alignment horizontal="center" vertical="center"/>
    </xf>
    <xf numFmtId="49" fontId="70" fillId="0" borderId="57" xfId="85" applyNumberFormat="1" applyFont="1" applyBorder="1" applyAlignment="1">
      <alignment horizontal="center" vertical="center"/>
    </xf>
    <xf numFmtId="49" fontId="70" fillId="0" borderId="160" xfId="85" applyNumberFormat="1" applyFont="1" applyBorder="1" applyAlignment="1">
      <alignment horizontal="center" vertical="center"/>
    </xf>
    <xf numFmtId="49" fontId="29" fillId="0" borderId="31" xfId="85" applyNumberFormat="1" applyFont="1" applyBorder="1" applyAlignment="1">
      <alignment horizontal="center" vertical="center"/>
    </xf>
    <xf numFmtId="0" fontId="29" fillId="0" borderId="77" xfId="85" applyFont="1" applyBorder="1"/>
    <xf numFmtId="0" fontId="51" fillId="0" borderId="0" xfId="85" applyFont="1" applyAlignment="1">
      <alignment horizontal="center" vertical="center" wrapText="1"/>
    </xf>
    <xf numFmtId="0" fontId="29" fillId="0" borderId="0" xfId="85" applyFont="1" applyAlignment="1">
      <alignment vertical="center" wrapText="1"/>
    </xf>
    <xf numFmtId="49" fontId="29" fillId="0" borderId="121" xfId="85" applyNumberFormat="1" applyFont="1" applyBorder="1" applyAlignment="1">
      <alignment horizontal="center" vertical="center"/>
    </xf>
    <xf numFmtId="0" fontId="29" fillId="0" borderId="96" xfId="85" applyFont="1" applyBorder="1"/>
    <xf numFmtId="0" fontId="29" fillId="0" borderId="87" xfId="85" applyFont="1" applyBorder="1" applyAlignment="1">
      <alignment horizontal="left" vertical="center" wrapText="1"/>
    </xf>
    <xf numFmtId="0" fontId="29" fillId="0" borderId="0" xfId="85" applyFont="1" applyAlignment="1">
      <alignment horizontal="left" vertical="center" wrapText="1"/>
    </xf>
    <xf numFmtId="0" fontId="29" fillId="0" borderId="26" xfId="85" applyFont="1" applyBorder="1" applyAlignment="1">
      <alignment horizontal="left" vertical="center" wrapText="1"/>
    </xf>
    <xf numFmtId="0" fontId="37" fillId="0" borderId="0" xfId="0" applyFont="1" applyAlignment="1">
      <alignment horizontal="left" vertical="center"/>
    </xf>
    <xf numFmtId="0" fontId="51" fillId="29" borderId="0" xfId="0" applyFont="1" applyFill="1" applyAlignment="1">
      <alignment horizontal="center" vertical="center"/>
    </xf>
    <xf numFmtId="0" fontId="52" fillId="0" borderId="0" xfId="0" applyFont="1" applyAlignment="1">
      <alignment horizontal="center" vertical="center"/>
    </xf>
    <xf numFmtId="0" fontId="44" fillId="32" borderId="98" xfId="0" applyFont="1" applyFill="1" applyBorder="1" applyAlignment="1">
      <alignment horizontal="center" vertical="center"/>
    </xf>
    <xf numFmtId="0" fontId="44" fillId="32" borderId="1" xfId="0" applyFont="1" applyFill="1" applyBorder="1" applyAlignment="1">
      <alignment horizontal="center" vertical="center"/>
    </xf>
    <xf numFmtId="0" fontId="44" fillId="32" borderId="78" xfId="0" applyFont="1" applyFill="1" applyBorder="1" applyAlignment="1">
      <alignment horizontal="center" vertical="center"/>
    </xf>
    <xf numFmtId="0" fontId="45" fillId="29" borderId="88" xfId="0" applyFont="1" applyFill="1" applyBorder="1" applyAlignment="1">
      <alignment vertical="center" wrapText="1"/>
    </xf>
    <xf numFmtId="0" fontId="45" fillId="29" borderId="27" xfId="0" applyFont="1" applyFill="1" applyBorder="1" applyAlignment="1">
      <alignment vertical="center" wrapText="1"/>
    </xf>
    <xf numFmtId="0" fontId="45" fillId="0" borderId="28" xfId="0" applyFont="1" applyBorder="1" applyAlignment="1">
      <alignment vertical="center"/>
    </xf>
    <xf numFmtId="49" fontId="34" fillId="29" borderId="2" xfId="84" applyNumberFormat="1" applyFont="1" applyFill="1" applyBorder="1" applyAlignment="1">
      <alignment horizontal="left" vertical="center"/>
    </xf>
    <xf numFmtId="49" fontId="34" fillId="29" borderId="70" xfId="84" applyNumberFormat="1" applyFont="1" applyFill="1" applyBorder="1" applyAlignment="1">
      <alignment horizontal="center" vertical="center" textRotation="255"/>
    </xf>
    <xf numFmtId="49" fontId="34" fillId="29" borderId="33" xfId="84" applyNumberFormat="1" applyFont="1" applyFill="1" applyBorder="1" applyAlignment="1">
      <alignment horizontal="center" vertical="center" textRotation="255"/>
    </xf>
    <xf numFmtId="49" fontId="34" fillId="29" borderId="31" xfId="84" applyNumberFormat="1" applyFont="1" applyFill="1" applyBorder="1" applyAlignment="1">
      <alignment horizontal="center" vertical="center" textRotation="255"/>
    </xf>
    <xf numFmtId="0" fontId="47" fillId="29" borderId="33" xfId="0" applyFont="1" applyFill="1" applyBorder="1" applyAlignment="1">
      <alignment horizontal="left" vertical="center"/>
    </xf>
    <xf numFmtId="0" fontId="47" fillId="29" borderId="0" xfId="0" applyFont="1" applyFill="1" applyAlignment="1">
      <alignment horizontal="left" vertical="center"/>
    </xf>
    <xf numFmtId="0" fontId="47" fillId="29" borderId="42" xfId="0" applyFont="1" applyFill="1" applyBorder="1" applyAlignment="1">
      <alignment horizontal="left" vertical="center"/>
    </xf>
    <xf numFmtId="49" fontId="34" fillId="29" borderId="43" xfId="84" applyNumberFormat="1" applyFont="1" applyFill="1" applyBorder="1" applyAlignment="1">
      <alignment horizontal="center" vertical="center" textRotation="255"/>
    </xf>
    <xf numFmtId="0" fontId="47" fillId="29" borderId="31" xfId="0" applyFont="1" applyFill="1" applyBorder="1" applyAlignment="1">
      <alignment horizontal="left" vertical="center"/>
    </xf>
    <xf numFmtId="0" fontId="47" fillId="29" borderId="49" xfId="0" applyFont="1" applyFill="1" applyBorder="1" applyAlignment="1">
      <alignment horizontal="left" vertical="center"/>
    </xf>
    <xf numFmtId="0" fontId="47" fillId="29" borderId="36" xfId="0" applyFont="1" applyFill="1" applyBorder="1" applyAlignment="1">
      <alignment horizontal="left" vertical="center"/>
    </xf>
    <xf numFmtId="0" fontId="45" fillId="29" borderId="52" xfId="0" applyFont="1" applyFill="1" applyBorder="1" applyAlignment="1" applyProtection="1">
      <alignment vertical="center" shrinkToFit="1"/>
      <protection locked="0"/>
    </xf>
    <xf numFmtId="0" fontId="45" fillId="29" borderId="57" xfId="0" applyFont="1" applyFill="1" applyBorder="1" applyAlignment="1" applyProtection="1">
      <alignment vertical="center" shrinkToFit="1"/>
      <protection locked="0"/>
    </xf>
    <xf numFmtId="0" fontId="45" fillId="29" borderId="82" xfId="0" applyFont="1" applyFill="1" applyBorder="1" applyAlignment="1" applyProtection="1">
      <alignment vertical="center" shrinkToFit="1"/>
      <protection locked="0"/>
    </xf>
    <xf numFmtId="0" fontId="45" fillId="29" borderId="88" xfId="0" applyFont="1" applyFill="1" applyBorder="1" applyAlignment="1" applyProtection="1">
      <alignment vertical="center" shrinkToFit="1"/>
      <protection locked="0"/>
    </xf>
    <xf numFmtId="0" fontId="45" fillId="29" borderId="27" xfId="0" applyFont="1" applyFill="1" applyBorder="1" applyAlignment="1" applyProtection="1">
      <alignment vertical="center" shrinkToFit="1"/>
      <protection locked="0"/>
    </xf>
    <xf numFmtId="0" fontId="45" fillId="29" borderId="83" xfId="0" applyFont="1" applyFill="1" applyBorder="1" applyAlignment="1" applyProtection="1">
      <alignment vertical="center" shrinkToFit="1"/>
      <protection locked="0"/>
    </xf>
    <xf numFmtId="0" fontId="63" fillId="29" borderId="98" xfId="0" applyFont="1" applyFill="1" applyBorder="1" applyAlignment="1">
      <alignment vertical="center" wrapText="1"/>
    </xf>
    <xf numFmtId="0" fontId="63" fillId="29" borderId="1" xfId="0" applyFont="1" applyFill="1" applyBorder="1" applyAlignment="1">
      <alignment vertical="center" wrapText="1"/>
    </xf>
    <xf numFmtId="0" fontId="0" fillId="29" borderId="1" xfId="0" applyFill="1" applyBorder="1" applyAlignment="1">
      <alignment vertical="center"/>
    </xf>
    <xf numFmtId="3" fontId="35" fillId="29" borderId="0" xfId="64" applyNumberFormat="1" applyFont="1" applyFill="1" applyBorder="1" applyAlignment="1">
      <alignment vertical="top" wrapText="1"/>
    </xf>
    <xf numFmtId="0" fontId="35" fillId="29" borderId="0" xfId="0" applyFont="1" applyFill="1" applyAlignment="1">
      <alignment vertical="top" wrapText="1"/>
    </xf>
    <xf numFmtId="0" fontId="45" fillId="0" borderId="31" xfId="0" applyFont="1" applyBorder="1" applyAlignment="1">
      <alignment horizontal="left" vertical="center"/>
    </xf>
    <xf numFmtId="0" fontId="45" fillId="0" borderId="2" xfId="0" applyFont="1" applyBorder="1" applyAlignment="1">
      <alignment horizontal="left" vertical="center"/>
    </xf>
    <xf numFmtId="0" fontId="45" fillId="0" borderId="34" xfId="0" applyFont="1" applyBorder="1" applyAlignment="1">
      <alignment horizontal="left" vertical="center"/>
    </xf>
    <xf numFmtId="0" fontId="45" fillId="29" borderId="89" xfId="0" applyFont="1" applyFill="1" applyBorder="1" applyAlignment="1">
      <alignment horizontal="left" vertical="center" indent="1"/>
    </xf>
    <xf numFmtId="0" fontId="45" fillId="0" borderId="90" xfId="0" applyFont="1" applyBorder="1" applyAlignment="1">
      <alignment horizontal="left" vertical="center" indent="1"/>
    </xf>
    <xf numFmtId="0" fontId="45" fillId="29" borderId="2" xfId="0" applyFont="1" applyFill="1" applyBorder="1" applyAlignment="1">
      <alignment vertical="center"/>
    </xf>
    <xf numFmtId="0" fontId="45" fillId="0" borderId="2" xfId="0" applyFont="1" applyBorder="1" applyAlignment="1">
      <alignment vertical="center"/>
    </xf>
    <xf numFmtId="3" fontId="35" fillId="29" borderId="0" xfId="64" applyNumberFormat="1" applyFont="1" applyFill="1" applyBorder="1" applyAlignment="1">
      <alignment vertical="top"/>
    </xf>
    <xf numFmtId="0" fontId="35" fillId="0" borderId="0" xfId="0" applyFont="1" applyAlignment="1">
      <alignment vertical="top"/>
    </xf>
    <xf numFmtId="0" fontId="35" fillId="0" borderId="0" xfId="0" applyFont="1" applyAlignment="1">
      <alignment vertical="top" wrapText="1"/>
    </xf>
    <xf numFmtId="0" fontId="35" fillId="29" borderId="0" xfId="0" applyFont="1" applyFill="1" applyAlignment="1">
      <alignment vertical="top"/>
    </xf>
    <xf numFmtId="0" fontId="45" fillId="0" borderId="57" xfId="0" applyFont="1" applyBorder="1" applyAlignment="1" applyProtection="1">
      <alignment vertical="center" shrinkToFit="1"/>
      <protection locked="0"/>
    </xf>
    <xf numFmtId="0" fontId="45" fillId="0" borderId="82" xfId="0" applyFont="1" applyBorder="1" applyAlignment="1" applyProtection="1">
      <alignment vertical="center" shrinkToFit="1"/>
      <protection locked="0"/>
    </xf>
    <xf numFmtId="0" fontId="45" fillId="0" borderId="88" xfId="0" applyFont="1" applyBorder="1" applyAlignment="1" applyProtection="1">
      <alignment vertical="center" shrinkToFit="1"/>
      <protection locked="0"/>
    </xf>
    <xf numFmtId="0" fontId="45" fillId="0" borderId="27" xfId="0" applyFont="1" applyBorder="1" applyAlignment="1" applyProtection="1">
      <alignment vertical="center" shrinkToFit="1"/>
      <protection locked="0"/>
    </xf>
    <xf numFmtId="0" fontId="45" fillId="0" borderId="83" xfId="0" applyFont="1" applyBorder="1" applyAlignment="1" applyProtection="1">
      <alignment vertical="center" shrinkToFit="1"/>
      <protection locked="0"/>
    </xf>
    <xf numFmtId="0" fontId="45" fillId="29" borderId="97" xfId="0" applyFont="1" applyFill="1" applyBorder="1" applyAlignment="1">
      <alignment horizontal="left" vertical="center"/>
    </xf>
    <xf numFmtId="0" fontId="45" fillId="29" borderId="28" xfId="0" applyFont="1" applyFill="1" applyBorder="1" applyAlignment="1">
      <alignment horizontal="left" vertical="center"/>
    </xf>
    <xf numFmtId="0" fontId="45" fillId="0" borderId="28" xfId="0" applyFont="1" applyBorder="1" applyAlignment="1">
      <alignment horizontal="left"/>
    </xf>
    <xf numFmtId="0" fontId="30" fillId="0" borderId="0" xfId="0" applyFont="1" applyAlignment="1">
      <alignment vertical="top"/>
    </xf>
    <xf numFmtId="0" fontId="30" fillId="29" borderId="52" xfId="0" applyFont="1" applyFill="1" applyBorder="1" applyAlignment="1">
      <alignment horizontal="left" vertical="center"/>
    </xf>
    <xf numFmtId="0" fontId="30" fillId="29" borderId="57" xfId="0" applyFont="1" applyFill="1" applyBorder="1" applyAlignment="1">
      <alignment horizontal="left" vertical="center"/>
    </xf>
    <xf numFmtId="0" fontId="30" fillId="29" borderId="82" xfId="0" applyFont="1" applyFill="1" applyBorder="1" applyAlignment="1">
      <alignment horizontal="left" vertical="center"/>
    </xf>
    <xf numFmtId="0" fontId="30" fillId="29" borderId="88" xfId="0" applyFont="1" applyFill="1" applyBorder="1" applyAlignment="1">
      <alignment horizontal="left" vertical="center"/>
    </xf>
    <xf numFmtId="0" fontId="30" fillId="29" borderId="27" xfId="0" applyFont="1" applyFill="1" applyBorder="1" applyAlignment="1">
      <alignment horizontal="left" vertical="center"/>
    </xf>
    <xf numFmtId="0" fontId="30" fillId="29" borderId="83" xfId="0" applyFont="1" applyFill="1" applyBorder="1" applyAlignment="1">
      <alignment horizontal="left" vertical="center"/>
    </xf>
    <xf numFmtId="0" fontId="45" fillId="29" borderId="1" xfId="0" applyFont="1" applyFill="1" applyBorder="1" applyAlignment="1">
      <alignment horizontal="left" vertical="center"/>
    </xf>
    <xf numFmtId="0" fontId="45" fillId="29" borderId="73" xfId="0" applyFont="1" applyFill="1" applyBorder="1" applyAlignment="1">
      <alignment horizontal="left" vertical="center"/>
    </xf>
    <xf numFmtId="3" fontId="35" fillId="29" borderId="0" xfId="64" applyNumberFormat="1" applyFont="1" applyFill="1" applyBorder="1" applyAlignment="1" applyProtection="1">
      <alignment vertical="top"/>
    </xf>
    <xf numFmtId="0" fontId="45" fillId="29" borderId="31" xfId="0" applyFont="1" applyFill="1" applyBorder="1" applyAlignment="1">
      <alignment horizontal="left" vertical="center"/>
    </xf>
    <xf numFmtId="0" fontId="45" fillId="29" borderId="49" xfId="0" applyFont="1" applyFill="1" applyBorder="1" applyAlignment="1">
      <alignment horizontal="left" vertical="center"/>
    </xf>
    <xf numFmtId="0" fontId="45" fillId="29" borderId="77" xfId="0" applyFont="1" applyFill="1" applyBorder="1" applyAlignment="1">
      <alignment horizontal="left" vertical="center"/>
    </xf>
    <xf numFmtId="0" fontId="0" fillId="0" borderId="0" xfId="0" applyAlignment="1">
      <alignment horizontal="left" vertical="center"/>
    </xf>
    <xf numFmtId="3" fontId="51" fillId="29" borderId="0" xfId="64" applyNumberFormat="1" applyFont="1" applyFill="1" applyAlignment="1">
      <alignment horizontal="center" vertical="center"/>
    </xf>
    <xf numFmtId="0" fontId="51" fillId="0" borderId="0" xfId="0" applyFont="1" applyAlignment="1">
      <alignment horizontal="center" vertical="center"/>
    </xf>
    <xf numFmtId="3" fontId="44" fillId="32" borderId="52" xfId="64" applyNumberFormat="1" applyFont="1" applyFill="1" applyBorder="1" applyAlignment="1">
      <alignment horizontal="center" vertical="center"/>
    </xf>
    <xf numFmtId="3" fontId="44" fillId="32" borderId="57" xfId="64" applyNumberFormat="1" applyFont="1" applyFill="1" applyBorder="1" applyAlignment="1">
      <alignment horizontal="center" vertical="center"/>
    </xf>
    <xf numFmtId="0" fontId="44" fillId="32" borderId="57" xfId="0" applyFont="1" applyFill="1" applyBorder="1" applyAlignment="1">
      <alignment horizontal="center" vertical="center"/>
    </xf>
    <xf numFmtId="0" fontId="44" fillId="32" borderId="82" xfId="0" applyFont="1" applyFill="1" applyBorder="1" applyAlignment="1">
      <alignment horizontal="center" vertical="center"/>
    </xf>
    <xf numFmtId="0" fontId="44" fillId="32" borderId="88" xfId="0" applyFont="1" applyFill="1" applyBorder="1" applyAlignment="1">
      <alignment horizontal="center" vertical="center"/>
    </xf>
    <xf numFmtId="0" fontId="44" fillId="32" borderId="27" xfId="0" applyFont="1" applyFill="1" applyBorder="1" applyAlignment="1">
      <alignment horizontal="center" vertical="center"/>
    </xf>
    <xf numFmtId="0" fontId="44" fillId="32" borderId="83" xfId="0" applyFont="1" applyFill="1" applyBorder="1" applyAlignment="1">
      <alignment horizontal="center" vertical="center"/>
    </xf>
    <xf numFmtId="0" fontId="44" fillId="32" borderId="52" xfId="0" applyFont="1" applyFill="1" applyBorder="1" applyAlignment="1">
      <alignment horizontal="center" vertical="center"/>
    </xf>
    <xf numFmtId="0" fontId="48" fillId="32" borderId="85" xfId="0" applyFont="1" applyFill="1" applyBorder="1" applyAlignment="1">
      <alignment horizontal="center" vertical="center"/>
    </xf>
    <xf numFmtId="0" fontId="48" fillId="32" borderId="32" xfId="0" applyFont="1" applyFill="1" applyBorder="1" applyAlignment="1">
      <alignment horizontal="center" vertical="center"/>
    </xf>
    <xf numFmtId="0" fontId="45" fillId="0" borderId="0" xfId="0" applyFont="1" applyAlignment="1">
      <alignment horizontal="left" vertical="center" wrapText="1"/>
    </xf>
    <xf numFmtId="180" fontId="47" fillId="29" borderId="52" xfId="0" applyNumberFormat="1" applyFont="1" applyFill="1" applyBorder="1" applyAlignment="1">
      <alignment vertical="center" shrinkToFit="1"/>
    </xf>
    <xf numFmtId="180" fontId="47" fillId="29" borderId="57" xfId="0" applyNumberFormat="1" applyFont="1" applyFill="1" applyBorder="1" applyAlignment="1">
      <alignment vertical="center" shrinkToFit="1"/>
    </xf>
    <xf numFmtId="180" fontId="47" fillId="29" borderId="82" xfId="0" applyNumberFormat="1" applyFont="1" applyFill="1" applyBorder="1" applyAlignment="1">
      <alignment vertical="center" shrinkToFit="1"/>
    </xf>
    <xf numFmtId="180" fontId="47" fillId="29" borderId="88" xfId="0" applyNumberFormat="1" applyFont="1" applyFill="1" applyBorder="1" applyAlignment="1">
      <alignment vertical="center" shrinkToFit="1"/>
    </xf>
    <xf numFmtId="180" fontId="47" fillId="29" borderId="27" xfId="0" applyNumberFormat="1" applyFont="1" applyFill="1" applyBorder="1" applyAlignment="1">
      <alignment vertical="center" shrinkToFit="1"/>
    </xf>
    <xf numFmtId="180" fontId="47" fillId="29" borderId="83" xfId="0" applyNumberFormat="1" applyFont="1" applyFill="1" applyBorder="1" applyAlignment="1">
      <alignment vertical="center" shrinkToFit="1"/>
    </xf>
    <xf numFmtId="0" fontId="45" fillId="0" borderId="54" xfId="0" applyFont="1" applyBorder="1" applyAlignment="1">
      <alignment horizontal="justify" vertical="center" wrapText="1"/>
    </xf>
    <xf numFmtId="0" fontId="45" fillId="0" borderId="0" xfId="0" applyFont="1" applyAlignment="1">
      <alignment horizontal="left" vertical="center"/>
    </xf>
    <xf numFmtId="0" fontId="0" fillId="0" borderId="3" xfId="0" applyBorder="1" applyAlignment="1">
      <alignment horizontal="center" vertical="center" wrapText="1"/>
    </xf>
    <xf numFmtId="0" fontId="0" fillId="0" borderId="56" xfId="0" applyBorder="1" applyAlignment="1">
      <alignment horizontal="center" vertical="center" wrapText="1"/>
    </xf>
    <xf numFmtId="0" fontId="0" fillId="0" borderId="19" xfId="0" applyBorder="1"/>
    <xf numFmtId="0" fontId="0" fillId="0" borderId="43" xfId="0" applyBorder="1" applyAlignment="1">
      <alignment horizontal="center" vertical="center" wrapText="1"/>
    </xf>
    <xf numFmtId="0" fontId="0" fillId="0" borderId="103" xfId="0"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45" fillId="0" borderId="3" xfId="0" applyFont="1" applyBorder="1" applyAlignment="1">
      <alignment horizontal="left" vertical="center" wrapText="1"/>
    </xf>
    <xf numFmtId="0" fontId="45" fillId="0" borderId="56" xfId="0" applyFont="1" applyBorder="1" applyAlignment="1">
      <alignment horizontal="left" vertical="center" wrapText="1"/>
    </xf>
    <xf numFmtId="0" fontId="45" fillId="0" borderId="45" xfId="0" applyFont="1" applyBorder="1" applyAlignment="1">
      <alignment horizontal="left" vertical="center" wrapText="1"/>
    </xf>
    <xf numFmtId="0" fontId="45" fillId="0" borderId="19" xfId="0" applyFont="1" applyBorder="1" applyAlignment="1">
      <alignment horizontal="left" vertical="center" wrapText="1"/>
    </xf>
    <xf numFmtId="0" fontId="30" fillId="0" borderId="0" xfId="0" applyFont="1" applyAlignment="1">
      <alignment horizontal="left" vertical="center"/>
    </xf>
    <xf numFmtId="0" fontId="30" fillId="0" borderId="230" xfId="0" applyFont="1" applyBorder="1" applyAlignment="1">
      <alignment horizontal="center" vertical="center"/>
    </xf>
    <xf numFmtId="0" fontId="30" fillId="0" borderId="231" xfId="0" applyFont="1" applyBorder="1" applyAlignment="1">
      <alignment horizontal="center" vertical="center"/>
    </xf>
    <xf numFmtId="0" fontId="30" fillId="0" borderId="112" xfId="0" applyFont="1" applyBorder="1" applyAlignment="1">
      <alignment horizontal="left" vertical="center" wrapText="1"/>
    </xf>
    <xf numFmtId="0" fontId="30" fillId="0" borderId="53" xfId="0" applyFont="1" applyBorder="1" applyAlignment="1">
      <alignment horizontal="left" vertical="center" wrapText="1"/>
    </xf>
    <xf numFmtId="0" fontId="30" fillId="0" borderId="113" xfId="0" applyFont="1" applyBorder="1" applyAlignment="1">
      <alignment horizontal="left" vertical="center" wrapText="1"/>
    </xf>
    <xf numFmtId="0" fontId="30" fillId="0" borderId="95" xfId="0" applyFont="1" applyBorder="1" applyAlignment="1">
      <alignment horizontal="center" vertical="center"/>
    </xf>
    <xf numFmtId="0" fontId="30" fillId="0" borderId="113" xfId="0" applyFont="1" applyBorder="1" applyAlignment="1">
      <alignment horizontal="center" vertical="center"/>
    </xf>
    <xf numFmtId="0" fontId="30" fillId="0" borderId="232" xfId="0" applyFont="1" applyBorder="1" applyAlignment="1">
      <alignment horizontal="left" vertical="center"/>
    </xf>
    <xf numFmtId="0" fontId="30" fillId="0" borderId="233" xfId="0" applyFont="1" applyBorder="1" applyAlignment="1">
      <alignment horizontal="center" vertical="center"/>
    </xf>
    <xf numFmtId="0" fontId="30" fillId="0" borderId="21" xfId="0" applyFont="1" applyBorder="1" applyAlignment="1">
      <alignment horizontal="left" vertical="center" wrapText="1"/>
    </xf>
    <xf numFmtId="0" fontId="30" fillId="0" borderId="3" xfId="0" applyFont="1" applyBorder="1" applyAlignment="1">
      <alignment horizontal="left" vertical="center" wrapText="1"/>
    </xf>
    <xf numFmtId="0" fontId="30" fillId="0" borderId="22" xfId="0" applyFont="1" applyBorder="1" applyAlignment="1">
      <alignment horizontal="left" vertical="center" wrapText="1"/>
    </xf>
    <xf numFmtId="0" fontId="30" fillId="0" borderId="34" xfId="0" applyFont="1" applyBorder="1" applyAlignment="1">
      <alignment horizontal="center" vertical="center"/>
    </xf>
    <xf numFmtId="0" fontId="30" fillId="0" borderId="22" xfId="0" applyFont="1" applyBorder="1" applyAlignment="1">
      <alignment horizontal="center" vertical="center"/>
    </xf>
    <xf numFmtId="0" fontId="30" fillId="0" borderId="234" xfId="0" applyFont="1" applyBorder="1" applyAlignment="1">
      <alignment horizontal="center" vertical="center"/>
    </xf>
    <xf numFmtId="0" fontId="30" fillId="0" borderId="235" xfId="0" applyFont="1" applyBorder="1" applyAlignment="1">
      <alignment horizontal="center" vertical="center"/>
    </xf>
    <xf numFmtId="203" fontId="30" fillId="0" borderId="21" xfId="180" applyNumberFormat="1" applyFont="1" applyBorder="1" applyAlignment="1">
      <alignment horizontal="left" vertical="center" wrapText="1"/>
    </xf>
    <xf numFmtId="203" fontId="30" fillId="0" borderId="3" xfId="180" applyNumberFormat="1" applyFont="1" applyBorder="1" applyAlignment="1">
      <alignment horizontal="left" vertical="center" wrapText="1"/>
    </xf>
    <xf numFmtId="203" fontId="30" fillId="0" borderId="22" xfId="180" applyNumberFormat="1" applyFont="1" applyBorder="1" applyAlignment="1">
      <alignment horizontal="left" vertical="center" wrapText="1"/>
    </xf>
    <xf numFmtId="0" fontId="30" fillId="0" borderId="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34" xfId="0" applyFont="1" applyBorder="1" applyAlignment="1">
      <alignment horizontal="right" vertical="center"/>
    </xf>
    <xf numFmtId="203" fontId="30" fillId="0" borderId="23" xfId="180" applyNumberFormat="1" applyFont="1" applyBorder="1" applyAlignment="1">
      <alignment horizontal="left" vertical="center" wrapText="1"/>
    </xf>
    <xf numFmtId="203" fontId="30" fillId="0" borderId="24" xfId="180" applyNumberFormat="1" applyFont="1" applyBorder="1" applyAlignment="1">
      <alignment horizontal="left" vertical="center" wrapText="1"/>
    </xf>
    <xf numFmtId="203" fontId="30" fillId="0" borderId="25" xfId="180" applyNumberFormat="1" applyFont="1" applyBorder="1" applyAlignment="1">
      <alignment horizontal="left" vertical="center" wrapText="1"/>
    </xf>
    <xf numFmtId="0" fontId="30" fillId="0" borderId="40" xfId="0" applyFont="1" applyBorder="1" applyAlignment="1">
      <alignment horizontal="center" vertical="center"/>
    </xf>
    <xf numFmtId="0" fontId="30" fillId="0" borderId="25" xfId="0" applyFont="1" applyBorder="1" applyAlignment="1">
      <alignment horizontal="center" vertical="center"/>
    </xf>
    <xf numFmtId="0" fontId="30" fillId="0" borderId="19" xfId="0" applyFont="1" applyBorder="1" applyAlignment="1">
      <alignment horizontal="right" vertical="center"/>
    </xf>
    <xf numFmtId="0" fontId="30" fillId="0" borderId="239" xfId="0" applyFont="1" applyBorder="1" applyAlignment="1">
      <alignment horizontal="center" vertical="center"/>
    </xf>
    <xf numFmtId="0" fontId="30" fillId="0" borderId="240" xfId="0" applyFont="1" applyBorder="1" applyAlignment="1">
      <alignment horizontal="center" vertical="center"/>
    </xf>
    <xf numFmtId="0" fontId="30" fillId="0" borderId="241" xfId="0" applyFont="1" applyBorder="1" applyAlignment="1">
      <alignment horizontal="center" vertical="center"/>
    </xf>
    <xf numFmtId="0" fontId="30" fillId="0" borderId="95" xfId="180" applyFont="1" applyBorder="1" applyAlignment="1">
      <alignment horizontal="center" vertical="center"/>
    </xf>
    <xf numFmtId="0" fontId="30" fillId="0" borderId="53" xfId="180" applyFont="1" applyBorder="1" applyAlignment="1">
      <alignment horizontal="center" vertical="center"/>
    </xf>
    <xf numFmtId="0" fontId="0" fillId="0" borderId="53" xfId="0" applyBorder="1" applyAlignment="1">
      <alignment vertical="center"/>
    </xf>
    <xf numFmtId="0" fontId="0" fillId="0" borderId="113" xfId="0" applyBorder="1" applyAlignment="1">
      <alignment vertical="center"/>
    </xf>
    <xf numFmtId="0" fontId="30" fillId="0" borderId="34"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25" xfId="0" applyFont="1" applyBorder="1" applyAlignment="1">
      <alignment horizontal="center" vertical="center" wrapText="1"/>
    </xf>
    <xf numFmtId="0" fontId="0" fillId="0" borderId="24" xfId="0" applyBorder="1" applyAlignment="1">
      <alignment vertical="center"/>
    </xf>
    <xf numFmtId="0" fontId="30" fillId="0" borderId="237" xfId="0" applyFont="1" applyBorder="1" applyAlignment="1">
      <alignment horizontal="left" vertical="center"/>
    </xf>
    <xf numFmtId="204" fontId="30" fillId="0" borderId="237" xfId="0" applyNumberFormat="1" applyFont="1" applyBorder="1" applyAlignment="1">
      <alignment horizontal="center" vertical="center"/>
    </xf>
    <xf numFmtId="0" fontId="30" fillId="0" borderId="236" xfId="0" applyFont="1" applyBorder="1" applyAlignment="1">
      <alignment horizontal="left" vertical="center"/>
    </xf>
    <xf numFmtId="0" fontId="30" fillId="0" borderId="245" xfId="0" applyFont="1" applyBorder="1" applyAlignment="1">
      <alignment horizontal="left" vertical="center"/>
    </xf>
    <xf numFmtId="0" fontId="30" fillId="0" borderId="246" xfId="0" applyFont="1" applyBorder="1" applyAlignment="1">
      <alignment horizontal="left" vertical="center"/>
    </xf>
    <xf numFmtId="0" fontId="30" fillId="0" borderId="236" xfId="0" applyFont="1" applyBorder="1" applyAlignment="1">
      <alignment horizontal="left" vertical="center" wrapText="1"/>
    </xf>
    <xf numFmtId="0" fontId="30" fillId="0" borderId="245" xfId="0" applyFont="1" applyBorder="1" applyAlignment="1">
      <alignment horizontal="left" vertical="center" wrapText="1"/>
    </xf>
    <xf numFmtId="0" fontId="30" fillId="0" borderId="246" xfId="0" applyFont="1" applyBorder="1" applyAlignment="1">
      <alignment horizontal="left" vertical="center" wrapText="1"/>
    </xf>
    <xf numFmtId="0" fontId="0" fillId="0" borderId="3" xfId="0" applyBorder="1" applyAlignment="1">
      <alignment vertical="center"/>
    </xf>
    <xf numFmtId="0" fontId="30" fillId="0" borderId="20" xfId="0" applyFont="1" applyBorder="1" applyAlignment="1">
      <alignment horizontal="right" vertical="center"/>
    </xf>
    <xf numFmtId="38" fontId="30" fillId="0" borderId="34" xfId="64" applyFont="1" applyFill="1" applyBorder="1" applyAlignment="1" applyProtection="1">
      <alignment horizontal="right" vertical="center"/>
    </xf>
    <xf numFmtId="38" fontId="30" fillId="0" borderId="3" xfId="64" applyFont="1" applyFill="1" applyBorder="1" applyAlignment="1" applyProtection="1">
      <alignment horizontal="right" vertical="center"/>
    </xf>
    <xf numFmtId="0" fontId="30" fillId="0" borderId="3" xfId="0" applyFont="1" applyBorder="1" applyAlignment="1">
      <alignment horizontal="right" vertical="center"/>
    </xf>
    <xf numFmtId="0" fontId="30" fillId="0" borderId="22" xfId="0" applyFont="1" applyBorder="1" applyAlignment="1">
      <alignment horizontal="right" vertical="center"/>
    </xf>
    <xf numFmtId="38" fontId="30" fillId="0" borderId="36" xfId="64" applyFont="1" applyFill="1" applyBorder="1" applyAlignment="1" applyProtection="1">
      <alignment horizontal="right" vertical="center"/>
    </xf>
    <xf numFmtId="38" fontId="30" fillId="0" borderId="19" xfId="64" applyFont="1" applyFill="1" applyBorder="1" applyAlignment="1" applyProtection="1">
      <alignment horizontal="right" vertical="center"/>
    </xf>
    <xf numFmtId="38" fontId="30" fillId="0" borderId="40" xfId="64" applyFont="1" applyFill="1" applyBorder="1" applyAlignment="1" applyProtection="1">
      <alignment horizontal="right" vertical="center"/>
    </xf>
    <xf numFmtId="38" fontId="30" fillId="0" borderId="24" xfId="64" applyFont="1" applyFill="1" applyBorder="1" applyAlignment="1" applyProtection="1">
      <alignment horizontal="right" vertical="center"/>
    </xf>
    <xf numFmtId="0" fontId="30" fillId="0" borderId="24" xfId="0" applyFont="1" applyBorder="1" applyAlignment="1">
      <alignment horizontal="right" vertical="center"/>
    </xf>
    <xf numFmtId="0" fontId="30" fillId="0" borderId="25" xfId="0" applyFont="1" applyBorder="1" applyAlignment="1">
      <alignment horizontal="right" vertical="center"/>
    </xf>
    <xf numFmtId="0" fontId="30" fillId="0" borderId="236" xfId="0" applyFont="1" applyBorder="1" applyAlignment="1">
      <alignment horizontal="center" vertical="center"/>
    </xf>
    <xf numFmtId="0" fontId="30" fillId="0" borderId="245" xfId="0" applyFont="1" applyBorder="1" applyAlignment="1">
      <alignment horizontal="center" vertical="center"/>
    </xf>
    <xf numFmtId="0" fontId="30" fillId="0" borderId="246" xfId="0" applyFont="1" applyBorder="1" applyAlignment="1">
      <alignment horizontal="center" vertical="center"/>
    </xf>
    <xf numFmtId="0" fontId="30" fillId="0" borderId="21" xfId="0" applyFont="1" applyBorder="1" applyAlignment="1">
      <alignment vertical="center"/>
    </xf>
    <xf numFmtId="0" fontId="30" fillId="0" borderId="3" xfId="0" applyFont="1" applyBorder="1" applyAlignment="1">
      <alignment vertical="center"/>
    </xf>
    <xf numFmtId="180" fontId="53" fillId="29" borderId="52" xfId="0" applyNumberFormat="1" applyFont="1" applyFill="1" applyBorder="1" applyAlignment="1">
      <alignment vertical="center" shrinkToFit="1"/>
    </xf>
    <xf numFmtId="180" fontId="53" fillId="29" borderId="57" xfId="0" applyNumberFormat="1" applyFont="1" applyFill="1" applyBorder="1" applyAlignment="1">
      <alignment vertical="center" shrinkToFit="1"/>
    </xf>
    <xf numFmtId="180" fontId="53" fillId="29" borderId="82" xfId="0" applyNumberFormat="1" applyFont="1" applyFill="1" applyBorder="1" applyAlignment="1">
      <alignment vertical="center" shrinkToFit="1"/>
    </xf>
    <xf numFmtId="180" fontId="53" fillId="29" borderId="88" xfId="0" applyNumberFormat="1" applyFont="1" applyFill="1" applyBorder="1" applyAlignment="1">
      <alignment vertical="center" shrinkToFit="1"/>
    </xf>
    <xf numFmtId="180" fontId="53" fillId="29" borderId="27" xfId="0" applyNumberFormat="1" applyFont="1" applyFill="1" applyBorder="1" applyAlignment="1">
      <alignment vertical="center" shrinkToFit="1"/>
    </xf>
    <xf numFmtId="180" fontId="53" fillId="29" borderId="83" xfId="0" applyNumberFormat="1" applyFont="1" applyFill="1" applyBorder="1" applyAlignment="1">
      <alignment vertical="center" shrinkToFit="1"/>
    </xf>
    <xf numFmtId="0" fontId="30" fillId="0" borderId="23" xfId="0" applyFont="1" applyBorder="1" applyAlignment="1">
      <alignment vertical="center"/>
    </xf>
    <xf numFmtId="0" fontId="30" fillId="0" borderId="24" xfId="0" applyFont="1" applyBorder="1" applyAlignment="1">
      <alignment vertical="center"/>
    </xf>
    <xf numFmtId="0" fontId="30" fillId="0" borderId="112" xfId="0" applyFont="1" applyBorder="1" applyAlignment="1">
      <alignment horizontal="center" vertical="center"/>
    </xf>
    <xf numFmtId="0" fontId="30" fillId="0" borderId="53" xfId="0" applyFont="1" applyBorder="1" applyAlignment="1">
      <alignment horizontal="center" vertical="center"/>
    </xf>
    <xf numFmtId="0" fontId="30" fillId="0" borderId="35" xfId="0" applyFont="1" applyBorder="1" applyAlignment="1">
      <alignment horizontal="right" vertical="center"/>
    </xf>
    <xf numFmtId="0" fontId="30" fillId="0" borderId="34" xfId="0" applyFont="1" applyBorder="1" applyAlignment="1">
      <alignment horizontal="right" vertical="center"/>
    </xf>
    <xf numFmtId="0" fontId="30" fillId="32" borderId="56" xfId="0" applyFont="1" applyFill="1" applyBorder="1" applyAlignment="1">
      <alignment horizontal="center" vertical="center"/>
    </xf>
    <xf numFmtId="0" fontId="30" fillId="32" borderId="19" xfId="0" applyFont="1" applyFill="1" applyBorder="1" applyAlignment="1">
      <alignment horizontal="center" vertical="center"/>
    </xf>
    <xf numFmtId="0" fontId="30" fillId="32" borderId="35" xfId="0" applyFont="1" applyFill="1" applyBorder="1" applyAlignment="1">
      <alignment horizontal="center" vertical="center"/>
    </xf>
    <xf numFmtId="0" fontId="30" fillId="32" borderId="34" xfId="0" applyFont="1" applyFill="1" applyBorder="1" applyAlignment="1">
      <alignment horizontal="center" vertical="center"/>
    </xf>
    <xf numFmtId="0" fontId="35" fillId="0" borderId="0" xfId="0" applyFont="1" applyAlignment="1">
      <alignment vertical="center" wrapText="1"/>
    </xf>
    <xf numFmtId="180" fontId="47" fillId="29" borderId="98" xfId="0" applyNumberFormat="1" applyFont="1" applyFill="1" applyBorder="1" applyAlignment="1">
      <alignment vertical="center" shrinkToFit="1"/>
    </xf>
    <xf numFmtId="180" fontId="47" fillId="29" borderId="1" xfId="0" applyNumberFormat="1" applyFont="1" applyFill="1" applyBorder="1" applyAlignment="1">
      <alignment vertical="center" shrinkToFit="1"/>
    </xf>
    <xf numFmtId="180" fontId="47" fillId="29" borderId="73" xfId="0" applyNumberFormat="1" applyFont="1" applyFill="1" applyBorder="1" applyAlignment="1">
      <alignment vertical="center" shrinkToFit="1"/>
    </xf>
    <xf numFmtId="0" fontId="14" fillId="0" borderId="35" xfId="185" applyFont="1" applyBorder="1" applyAlignment="1">
      <alignment vertical="center"/>
    </xf>
    <xf numFmtId="0" fontId="14" fillId="0" borderId="2" xfId="185" applyFont="1" applyBorder="1" applyAlignment="1">
      <alignment vertical="center"/>
    </xf>
    <xf numFmtId="0" fontId="37" fillId="0" borderId="49" xfId="185" applyFont="1" applyBorder="1" applyAlignment="1">
      <alignment horizontal="center" vertical="center"/>
    </xf>
    <xf numFmtId="0" fontId="14" fillId="32" borderId="43" xfId="185" applyFont="1" applyFill="1" applyBorder="1" applyAlignment="1">
      <alignment horizontal="center" vertical="center"/>
    </xf>
    <xf numFmtId="0" fontId="14" fillId="32" borderId="54" xfId="185" applyFont="1" applyFill="1" applyBorder="1" applyAlignment="1">
      <alignment horizontal="center" vertical="center"/>
    </xf>
    <xf numFmtId="0" fontId="14" fillId="32" borderId="31" xfId="185" applyFont="1" applyFill="1" applyBorder="1" applyAlignment="1">
      <alignment vertical="center"/>
    </xf>
    <xf numFmtId="0" fontId="14" fillId="32" borderId="49" xfId="185" applyFont="1" applyFill="1" applyBorder="1" applyAlignment="1">
      <alignment vertical="center"/>
    </xf>
    <xf numFmtId="0" fontId="14" fillId="32" borderId="56" xfId="185" applyFont="1" applyFill="1" applyBorder="1" applyAlignment="1">
      <alignment horizontal="center" vertical="center"/>
    </xf>
    <xf numFmtId="0" fontId="14" fillId="32" borderId="19" xfId="185" applyFont="1" applyFill="1" applyBorder="1" applyAlignment="1">
      <alignment horizontal="center" vertical="center"/>
    </xf>
    <xf numFmtId="205" fontId="50" fillId="32" borderId="56" xfId="185" applyNumberFormat="1" applyFont="1" applyFill="1" applyBorder="1" applyAlignment="1">
      <alignment horizontal="center" vertical="center" wrapText="1"/>
    </xf>
    <xf numFmtId="205" fontId="50" fillId="32" borderId="19" xfId="185" applyNumberFormat="1" applyFont="1" applyFill="1" applyBorder="1" applyAlignment="1">
      <alignment horizontal="center" vertical="center" wrapText="1"/>
    </xf>
    <xf numFmtId="205" fontId="50" fillId="32" borderId="103" xfId="185" applyNumberFormat="1" applyFont="1" applyFill="1" applyBorder="1" applyAlignment="1">
      <alignment horizontal="center" vertical="center" wrapText="1"/>
    </xf>
    <xf numFmtId="205" fontId="50" fillId="32" borderId="36" xfId="185" applyNumberFormat="1" applyFont="1" applyFill="1" applyBorder="1" applyAlignment="1">
      <alignment horizontal="center" vertical="center" wrapText="1"/>
    </xf>
    <xf numFmtId="38" fontId="0" fillId="0" borderId="43" xfId="186" applyFont="1" applyFill="1" applyBorder="1" applyAlignment="1">
      <alignment vertical="center"/>
    </xf>
    <xf numFmtId="38" fontId="14" fillId="0" borderId="54" xfId="186" applyFont="1" applyFill="1" applyBorder="1" applyAlignment="1">
      <alignment vertical="center"/>
    </xf>
    <xf numFmtId="180" fontId="45" fillId="29" borderId="85" xfId="175" applyNumberFormat="1" applyFont="1" applyFill="1" applyBorder="1" applyAlignment="1">
      <alignment vertical="center" shrinkToFit="1"/>
    </xf>
    <xf numFmtId="180" fontId="45" fillId="29" borderId="32" xfId="175" applyNumberFormat="1" applyFont="1" applyFill="1" applyBorder="1" applyAlignment="1">
      <alignment vertical="center" shrinkToFit="1"/>
    </xf>
    <xf numFmtId="0" fontId="14" fillId="0" borderId="56" xfId="185" applyFont="1" applyBorder="1" applyAlignment="1">
      <alignment vertical="center" wrapText="1"/>
    </xf>
    <xf numFmtId="0" fontId="14" fillId="0" borderId="45" xfId="185" applyFont="1" applyBorder="1" applyAlignment="1">
      <alignment vertical="center" wrapText="1"/>
    </xf>
    <xf numFmtId="0" fontId="14" fillId="0" borderId="19" xfId="185" applyFont="1" applyBorder="1" applyAlignment="1">
      <alignment vertical="center" wrapText="1"/>
    </xf>
    <xf numFmtId="0" fontId="14" fillId="0" borderId="256" xfId="185" applyFont="1" applyBorder="1" applyAlignment="1">
      <alignment vertical="center"/>
    </xf>
    <xf numFmtId="0" fontId="14" fillId="0" borderId="257" xfId="185" applyFont="1" applyBorder="1" applyAlignment="1">
      <alignment vertical="center"/>
    </xf>
    <xf numFmtId="0" fontId="14" fillId="0" borderId="158" xfId="185" applyFont="1" applyBorder="1" applyAlignment="1">
      <alignment vertical="center" wrapText="1"/>
    </xf>
    <xf numFmtId="0" fontId="14" fillId="0" borderId="142" xfId="185" applyFont="1" applyBorder="1" applyAlignment="1">
      <alignment vertical="center" wrapText="1"/>
    </xf>
    <xf numFmtId="0" fontId="14" fillId="0" borderId="108" xfId="185" applyFont="1" applyBorder="1" applyAlignment="1">
      <alignment vertical="center" wrapText="1"/>
    </xf>
    <xf numFmtId="0" fontId="14" fillId="0" borderId="105" xfId="185" applyFont="1" applyBorder="1" applyAlignment="1">
      <alignment vertical="center" wrapText="1"/>
    </xf>
    <xf numFmtId="0" fontId="14" fillId="0" borderId="256" xfId="185" applyFont="1" applyBorder="1" applyAlignment="1">
      <alignment vertical="center" wrapText="1"/>
    </xf>
    <xf numFmtId="0" fontId="14" fillId="0" borderId="261" xfId="185" applyFont="1" applyBorder="1" applyAlignment="1">
      <alignment vertical="center" wrapText="1"/>
    </xf>
    <xf numFmtId="0" fontId="14" fillId="0" borderId="263" xfId="185" applyFont="1" applyBorder="1" applyAlignment="1">
      <alignment vertical="center" wrapText="1"/>
    </xf>
    <xf numFmtId="38" fontId="104" fillId="0" borderId="158" xfId="186" applyFont="1" applyFill="1" applyBorder="1" applyAlignment="1">
      <alignment horizontal="left" vertical="center" wrapText="1"/>
    </xf>
    <xf numFmtId="38" fontId="104" fillId="0" borderId="142" xfId="186" applyFont="1" applyFill="1" applyBorder="1" applyAlignment="1">
      <alignment horizontal="left" vertical="center" wrapText="1"/>
    </xf>
    <xf numFmtId="38" fontId="104" fillId="0" borderId="110" xfId="186" applyFont="1" applyFill="1" applyBorder="1" applyAlignment="1">
      <alignment horizontal="left" vertical="center" wrapText="1"/>
    </xf>
    <xf numFmtId="38" fontId="14" fillId="0" borderId="158" xfId="186" applyFont="1" applyFill="1" applyBorder="1" applyAlignment="1">
      <alignment vertical="center" wrapText="1"/>
    </xf>
    <xf numFmtId="38" fontId="14" fillId="0" borderId="261" xfId="186" applyFont="1" applyFill="1" applyBorder="1" applyAlignment="1">
      <alignment vertical="center" wrapText="1"/>
    </xf>
    <xf numFmtId="38" fontId="14" fillId="0" borderId="145" xfId="186" applyFont="1" applyFill="1" applyBorder="1" applyAlignment="1">
      <alignment vertical="center" wrapText="1"/>
    </xf>
    <xf numFmtId="38" fontId="14" fillId="0" borderId="263" xfId="186" applyFont="1" applyFill="1" applyBorder="1" applyAlignment="1">
      <alignment vertical="center"/>
    </xf>
    <xf numFmtId="38" fontId="14" fillId="0" borderId="264" xfId="186" applyFont="1" applyFill="1" applyBorder="1" applyAlignment="1">
      <alignment vertical="center"/>
    </xf>
    <xf numFmtId="0" fontId="30" fillId="0" borderId="162" xfId="0" applyFont="1" applyBorder="1" applyAlignment="1">
      <alignment horizontal="center" vertical="center"/>
    </xf>
    <xf numFmtId="0" fontId="30" fillId="0" borderId="30" xfId="0" applyFont="1" applyBorder="1" applyAlignment="1">
      <alignment horizontal="center" vertical="center"/>
    </xf>
    <xf numFmtId="0" fontId="30" fillId="0" borderId="69" xfId="0" applyFont="1" applyBorder="1" applyAlignment="1">
      <alignment horizontal="center" vertical="center"/>
    </xf>
    <xf numFmtId="0" fontId="30" fillId="0" borderId="164" xfId="0" applyFont="1" applyBorder="1" applyAlignment="1">
      <alignment horizontal="center" vertical="center"/>
    </xf>
    <xf numFmtId="0" fontId="30" fillId="0" borderId="172" xfId="0" applyFont="1" applyBorder="1" applyAlignment="1">
      <alignment horizontal="center" vertical="center"/>
    </xf>
    <xf numFmtId="0" fontId="30" fillId="0" borderId="177" xfId="0" applyFont="1" applyBorder="1" applyAlignment="1">
      <alignment horizontal="center" vertical="center"/>
    </xf>
    <xf numFmtId="0" fontId="30" fillId="0" borderId="165" xfId="0" applyFont="1" applyBorder="1" applyAlignment="1">
      <alignment horizontal="center" vertical="center"/>
    </xf>
    <xf numFmtId="0" fontId="30" fillId="0" borderId="130" xfId="0" applyFont="1" applyBorder="1" applyAlignment="1">
      <alignment horizontal="center" vertical="center"/>
    </xf>
    <xf numFmtId="0" fontId="30" fillId="0" borderId="178" xfId="0" applyFont="1" applyBorder="1" applyAlignment="1">
      <alignment horizontal="center" vertical="center"/>
    </xf>
    <xf numFmtId="0" fontId="30" fillId="0" borderId="166" xfId="0" applyFont="1" applyBorder="1" applyAlignment="1">
      <alignment horizontal="center" vertical="center"/>
    </xf>
    <xf numFmtId="0" fontId="30" fillId="0" borderId="173" xfId="0" applyFont="1" applyBorder="1" applyAlignment="1">
      <alignment horizontal="center" vertical="center"/>
    </xf>
    <xf numFmtId="0" fontId="30" fillId="0" borderId="179" xfId="0" applyFont="1" applyBorder="1" applyAlignment="1">
      <alignment horizontal="center" vertical="center"/>
    </xf>
    <xf numFmtId="0" fontId="30" fillId="0" borderId="166"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69" xfId="0" applyFont="1" applyBorder="1" applyAlignment="1">
      <alignment horizontal="center" vertical="center" wrapText="1"/>
    </xf>
    <xf numFmtId="0" fontId="30" fillId="0" borderId="170" xfId="0" applyFont="1" applyBorder="1" applyAlignment="1">
      <alignment horizontal="center" vertical="center" wrapText="1"/>
    </xf>
    <xf numFmtId="0" fontId="30" fillId="0" borderId="175" xfId="0" applyFont="1" applyBorder="1" applyAlignment="1">
      <alignment horizontal="center" vertical="center" wrapText="1"/>
    </xf>
    <xf numFmtId="0" fontId="30" fillId="0" borderId="180" xfId="0" applyFont="1" applyBorder="1" applyAlignment="1">
      <alignment horizontal="center" vertical="center" wrapText="1"/>
    </xf>
    <xf numFmtId="0" fontId="30" fillId="0" borderId="171" xfId="0" applyFont="1" applyBorder="1" applyAlignment="1">
      <alignment horizontal="center" vertical="center" wrapText="1"/>
    </xf>
    <xf numFmtId="0" fontId="30" fillId="0" borderId="85" xfId="0" applyFont="1" applyBorder="1" applyAlignment="1">
      <alignment horizontal="center" vertical="center"/>
    </xf>
    <xf numFmtId="0" fontId="30" fillId="0" borderId="51" xfId="0" applyFont="1" applyBorder="1" applyAlignment="1">
      <alignment horizontal="center" vertical="center"/>
    </xf>
    <xf numFmtId="0" fontId="30" fillId="0" borderId="32" xfId="0" applyFont="1" applyBorder="1" applyAlignment="1">
      <alignment horizontal="center" vertical="center"/>
    </xf>
    <xf numFmtId="0" fontId="30" fillId="0" borderId="174" xfId="0" applyFont="1" applyBorder="1" applyAlignment="1">
      <alignment horizontal="center" vertical="center" wrapText="1"/>
    </xf>
    <xf numFmtId="0" fontId="30" fillId="0" borderId="18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18" xfId="0" applyFont="1" applyBorder="1" applyAlignment="1">
      <alignment horizontal="center" vertical="center" wrapText="1"/>
    </xf>
    <xf numFmtId="0" fontId="30" fillId="32" borderId="98" xfId="0" applyFont="1" applyFill="1" applyBorder="1" applyAlignment="1">
      <alignment vertical="center"/>
    </xf>
    <xf numFmtId="0" fontId="30" fillId="32" borderId="1" xfId="0" applyFont="1" applyFill="1" applyBorder="1" applyAlignment="1">
      <alignment vertical="center"/>
    </xf>
    <xf numFmtId="0" fontId="30" fillId="32" borderId="73" xfId="0" applyFont="1" applyFill="1" applyBorder="1" applyAlignment="1">
      <alignment vertical="center"/>
    </xf>
    <xf numFmtId="0" fontId="30" fillId="0" borderId="98" xfId="0" applyFont="1" applyBorder="1" applyAlignment="1">
      <alignment horizontal="center" vertical="center"/>
    </xf>
    <xf numFmtId="0" fontId="30" fillId="0" borderId="1" xfId="0" applyFont="1" applyBorder="1" applyAlignment="1">
      <alignment horizontal="center" vertical="center"/>
    </xf>
    <xf numFmtId="0" fontId="30" fillId="0" borderId="18" xfId="0" applyFont="1" applyBorder="1" applyAlignment="1">
      <alignment horizontal="center" vertical="center"/>
    </xf>
    <xf numFmtId="0" fontId="30" fillId="0" borderId="56" xfId="90" applyFont="1" applyBorder="1" applyAlignment="1">
      <alignment horizontal="center" vertical="center"/>
    </xf>
    <xf numFmtId="0" fontId="30" fillId="0" borderId="45" xfId="90" applyFont="1" applyBorder="1" applyAlignment="1">
      <alignment horizontal="center" vertical="center"/>
    </xf>
    <xf numFmtId="0" fontId="30" fillId="0" borderId="0" xfId="90" applyFont="1" applyAlignment="1">
      <alignment vertical="center" wrapText="1"/>
    </xf>
    <xf numFmtId="0" fontId="51" fillId="0" borderId="0" xfId="90" applyFont="1" applyAlignment="1">
      <alignment horizontal="center" vertical="center"/>
    </xf>
    <xf numFmtId="0" fontId="30" fillId="0" borderId="56" xfId="90" applyFont="1" applyBorder="1" applyAlignment="1">
      <alignment horizontal="center" vertical="center" wrapText="1"/>
    </xf>
    <xf numFmtId="0" fontId="30" fillId="0" borderId="19" xfId="90" applyFont="1" applyBorder="1" applyAlignment="1">
      <alignment horizontal="center" vertical="center" wrapText="1"/>
    </xf>
    <xf numFmtId="0" fontId="30" fillId="0" borderId="43" xfId="90" applyFont="1" applyBorder="1" applyAlignment="1">
      <alignment horizontal="center" vertical="center"/>
    </xf>
    <xf numFmtId="0" fontId="30" fillId="0" borderId="31" xfId="90" applyFont="1" applyBorder="1" applyAlignment="1">
      <alignment horizontal="center" vertical="center"/>
    </xf>
    <xf numFmtId="0" fontId="30" fillId="0" borderId="54" xfId="90" applyFont="1" applyBorder="1" applyAlignment="1">
      <alignment horizontal="center" vertical="center" wrapText="1"/>
    </xf>
    <xf numFmtId="0" fontId="30" fillId="0" borderId="103" xfId="90" applyFont="1" applyBorder="1" applyAlignment="1">
      <alignment horizontal="center" vertical="center" wrapText="1"/>
    </xf>
    <xf numFmtId="0" fontId="30" fillId="0" borderId="49" xfId="90" applyFont="1" applyBorder="1" applyAlignment="1">
      <alignment horizontal="center" vertical="center" wrapText="1"/>
    </xf>
    <xf numFmtId="0" fontId="30" fillId="0" borderId="36" xfId="90" applyFont="1" applyBorder="1" applyAlignment="1">
      <alignment horizontal="center" vertical="center" wrapText="1"/>
    </xf>
    <xf numFmtId="0" fontId="30" fillId="0" borderId="98" xfId="90" applyFont="1" applyBorder="1" applyAlignment="1">
      <alignment vertical="center"/>
    </xf>
    <xf numFmtId="0" fontId="30" fillId="0" borderId="1" xfId="90" applyFont="1" applyBorder="1" applyAlignment="1">
      <alignment vertical="center"/>
    </xf>
    <xf numFmtId="0" fontId="30" fillId="0" borderId="73" xfId="90" applyFont="1" applyBorder="1" applyAlignment="1">
      <alignment vertical="center"/>
    </xf>
    <xf numFmtId="3" fontId="47" fillId="29" borderId="60" xfId="64" applyNumberFormat="1" applyFont="1" applyFill="1" applyBorder="1" applyAlignment="1">
      <alignment horizontal="left" vertical="center"/>
    </xf>
    <xf numFmtId="3" fontId="47" fillId="29" borderId="76" xfId="64" applyNumberFormat="1" applyFont="1" applyFill="1" applyBorder="1" applyAlignment="1">
      <alignment horizontal="left" vertical="center"/>
    </xf>
    <xf numFmtId="3" fontId="47" fillId="29" borderId="118" xfId="64" applyNumberFormat="1" applyFont="1" applyFill="1" applyBorder="1" applyAlignment="1">
      <alignment vertical="center"/>
    </xf>
    <xf numFmtId="0" fontId="53" fillId="0" borderId="80" xfId="0" applyFont="1" applyBorder="1" applyAlignment="1">
      <alignment vertical="center"/>
    </xf>
    <xf numFmtId="180" fontId="47" fillId="29" borderId="52" xfId="0" applyNumberFormat="1" applyFont="1" applyFill="1" applyBorder="1" applyAlignment="1">
      <alignment horizontal="left" vertical="center" shrinkToFit="1"/>
    </xf>
    <xf numFmtId="180" fontId="47" fillId="29" borderId="57" xfId="0" applyNumberFormat="1" applyFont="1" applyFill="1" applyBorder="1" applyAlignment="1">
      <alignment horizontal="left" vertical="center" shrinkToFit="1"/>
    </xf>
    <xf numFmtId="180" fontId="47" fillId="29" borderId="82" xfId="0" applyNumberFormat="1" applyFont="1" applyFill="1" applyBorder="1" applyAlignment="1">
      <alignment horizontal="left" vertical="center" shrinkToFit="1"/>
    </xf>
    <xf numFmtId="180" fontId="47" fillId="29" borderId="88" xfId="0" applyNumberFormat="1" applyFont="1" applyFill="1" applyBorder="1" applyAlignment="1">
      <alignment horizontal="left" vertical="center" shrinkToFit="1"/>
    </xf>
    <xf numFmtId="180" fontId="47" fillId="29" borderId="27" xfId="0" applyNumberFormat="1" applyFont="1" applyFill="1" applyBorder="1" applyAlignment="1">
      <alignment horizontal="left" vertical="center" shrinkToFit="1"/>
    </xf>
    <xf numFmtId="180" fontId="47" fillId="29" borderId="83" xfId="0" applyNumberFormat="1" applyFont="1" applyFill="1" applyBorder="1" applyAlignment="1">
      <alignment horizontal="left" vertical="center" shrinkToFit="1"/>
    </xf>
    <xf numFmtId="3" fontId="42" fillId="29" borderId="0" xfId="64" applyNumberFormat="1" applyFont="1" applyFill="1" applyBorder="1" applyAlignment="1">
      <alignment horizontal="left" vertical="top"/>
    </xf>
    <xf numFmtId="0" fontId="53" fillId="0" borderId="0" xfId="0" applyFont="1" applyAlignment="1">
      <alignment vertical="top"/>
    </xf>
    <xf numFmtId="3" fontId="42" fillId="29" borderId="0" xfId="64" applyNumberFormat="1" applyFont="1" applyFill="1" applyAlignment="1">
      <alignment vertical="top"/>
    </xf>
    <xf numFmtId="0" fontId="47" fillId="29" borderId="29" xfId="0" applyFont="1" applyFill="1" applyBorder="1" applyAlignment="1">
      <alignment horizontal="left" vertical="center"/>
    </xf>
    <xf numFmtId="0" fontId="53" fillId="0" borderId="28" xfId="0" applyFont="1" applyBorder="1" applyAlignment="1">
      <alignment horizontal="left" vertical="center"/>
    </xf>
    <xf numFmtId="0" fontId="58" fillId="32" borderId="57" xfId="0" applyFont="1" applyFill="1" applyBorder="1" applyAlignment="1">
      <alignment horizontal="center" vertical="center"/>
    </xf>
    <xf numFmtId="0" fontId="58" fillId="32" borderId="82" xfId="0" applyFont="1" applyFill="1" applyBorder="1" applyAlignment="1">
      <alignment horizontal="center" vertical="center"/>
    </xf>
    <xf numFmtId="3" fontId="47" fillId="29" borderId="72" xfId="64" applyNumberFormat="1" applyFont="1" applyFill="1" applyBorder="1" applyAlignment="1">
      <alignment vertical="center"/>
    </xf>
    <xf numFmtId="0" fontId="53" fillId="0" borderId="72" xfId="0" applyFont="1" applyBorder="1" applyAlignment="1">
      <alignment vertical="center"/>
    </xf>
    <xf numFmtId="3" fontId="47" fillId="29" borderId="80" xfId="64" applyNumberFormat="1" applyFont="1" applyFill="1" applyBorder="1" applyAlignment="1">
      <alignment vertical="center"/>
    </xf>
    <xf numFmtId="3" fontId="47" fillId="29" borderId="152" xfId="64" applyNumberFormat="1" applyFont="1" applyFill="1" applyBorder="1" applyAlignment="1">
      <alignment vertical="center"/>
    </xf>
    <xf numFmtId="0" fontId="53" fillId="0" borderId="152" xfId="0" applyFont="1" applyBorder="1" applyAlignment="1">
      <alignment vertical="center"/>
    </xf>
    <xf numFmtId="3" fontId="47" fillId="29" borderId="52" xfId="64" applyNumberFormat="1" applyFont="1" applyFill="1" applyBorder="1" applyAlignment="1">
      <alignment vertical="center"/>
    </xf>
    <xf numFmtId="0" fontId="53" fillId="0" borderId="57" xfId="0" applyFont="1" applyBorder="1"/>
    <xf numFmtId="3" fontId="47" fillId="29" borderId="88" xfId="64" applyNumberFormat="1" applyFont="1" applyFill="1" applyBorder="1" applyAlignment="1">
      <alignment vertical="center"/>
    </xf>
    <xf numFmtId="0" fontId="53" fillId="0" borderId="27" xfId="0" applyFont="1" applyBorder="1" applyAlignment="1">
      <alignment vertical="center"/>
    </xf>
    <xf numFmtId="3" fontId="58" fillId="32" borderId="52" xfId="64" applyNumberFormat="1" applyFont="1" applyFill="1" applyBorder="1" applyAlignment="1">
      <alignment horizontal="center" vertical="center"/>
    </xf>
    <xf numFmtId="0" fontId="58" fillId="32" borderId="88" xfId="0" applyFont="1" applyFill="1" applyBorder="1" applyAlignment="1">
      <alignment horizontal="center" vertical="center"/>
    </xf>
    <xf numFmtId="0" fontId="58" fillId="32" borderId="27" xfId="0" applyFont="1" applyFill="1" applyBorder="1" applyAlignment="1">
      <alignment horizontal="center" vertical="center"/>
    </xf>
    <xf numFmtId="0" fontId="58" fillId="32" borderId="52" xfId="0" applyFont="1" applyFill="1" applyBorder="1" applyAlignment="1">
      <alignment horizontal="center" vertical="center"/>
    </xf>
    <xf numFmtId="0" fontId="47" fillId="29" borderId="52" xfId="0" applyFont="1" applyFill="1" applyBorder="1" applyAlignment="1">
      <alignment horizontal="left" vertical="center"/>
    </xf>
    <xf numFmtId="0" fontId="53" fillId="0" borderId="57" xfId="0" applyFont="1" applyBorder="1" applyAlignment="1">
      <alignment vertical="center"/>
    </xf>
    <xf numFmtId="3" fontId="47" fillId="29" borderId="97" xfId="64" applyNumberFormat="1" applyFont="1" applyFill="1" applyBorder="1" applyAlignment="1">
      <alignment vertical="center"/>
    </xf>
    <xf numFmtId="0" fontId="53" fillId="0" borderId="28" xfId="0" applyFont="1" applyBorder="1" applyAlignment="1">
      <alignment vertical="center"/>
    </xf>
    <xf numFmtId="3" fontId="47" fillId="29" borderId="120" xfId="64" applyNumberFormat="1" applyFont="1" applyFill="1" applyBorder="1" applyAlignment="1">
      <alignment vertical="center"/>
    </xf>
    <xf numFmtId="0" fontId="53" fillId="0" borderId="104" xfId="0" applyFont="1" applyBorder="1" applyAlignment="1">
      <alignment vertical="center"/>
    </xf>
    <xf numFmtId="3" fontId="47" fillId="29" borderId="46" xfId="64" applyNumberFormat="1" applyFont="1" applyFill="1" applyBorder="1" applyAlignment="1">
      <alignment vertical="center"/>
    </xf>
    <xf numFmtId="0" fontId="53" fillId="0" borderId="161" xfId="0" applyFont="1" applyBorder="1" applyAlignment="1">
      <alignment vertical="center"/>
    </xf>
    <xf numFmtId="3" fontId="47" fillId="29" borderId="28" xfId="64" applyNumberFormat="1" applyFont="1" applyFill="1" applyBorder="1" applyAlignment="1">
      <alignment vertical="center"/>
    </xf>
    <xf numFmtId="3" fontId="47" fillId="29" borderId="55" xfId="64" applyNumberFormat="1" applyFont="1" applyFill="1" applyBorder="1" applyAlignment="1">
      <alignment vertical="center"/>
    </xf>
    <xf numFmtId="0" fontId="53" fillId="0" borderId="54" xfId="0" applyFont="1" applyBorder="1"/>
    <xf numFmtId="3" fontId="47" fillId="29" borderId="31" xfId="64" applyNumberFormat="1" applyFont="1" applyFill="1" applyBorder="1" applyAlignment="1">
      <alignment vertical="center"/>
    </xf>
    <xf numFmtId="0" fontId="53" fillId="0" borderId="49" xfId="0" applyFont="1" applyBorder="1" applyAlignment="1">
      <alignment vertical="center"/>
    </xf>
    <xf numFmtId="3" fontId="47" fillId="29" borderId="2" xfId="64" applyNumberFormat="1" applyFont="1" applyFill="1" applyBorder="1" applyAlignment="1">
      <alignment vertical="center"/>
    </xf>
    <xf numFmtId="3" fontId="47" fillId="29" borderId="4" xfId="64" applyNumberFormat="1" applyFont="1" applyFill="1" applyBorder="1" applyAlignment="1">
      <alignment vertical="center"/>
    </xf>
    <xf numFmtId="0" fontId="53" fillId="0" borderId="4" xfId="0" applyFont="1" applyBorder="1" applyAlignment="1">
      <alignment vertical="center"/>
    </xf>
    <xf numFmtId="0" fontId="53" fillId="0" borderId="2" xfId="0" applyFont="1" applyBorder="1" applyAlignment="1">
      <alignment vertical="center"/>
    </xf>
    <xf numFmtId="0" fontId="54" fillId="29" borderId="0" xfId="0" applyFont="1" applyFill="1" applyAlignment="1">
      <alignment horizontal="left" vertical="center"/>
    </xf>
    <xf numFmtId="0" fontId="54" fillId="0" borderId="0" xfId="0" applyFont="1" applyAlignment="1">
      <alignment horizontal="left" vertical="center"/>
    </xf>
    <xf numFmtId="3" fontId="47" fillId="29" borderId="2" xfId="64" applyNumberFormat="1" applyFont="1" applyFill="1" applyBorder="1" applyAlignment="1">
      <alignment horizontal="left" vertical="center"/>
    </xf>
    <xf numFmtId="3" fontId="47" fillId="29" borderId="72" xfId="64" applyNumberFormat="1" applyFont="1" applyFill="1" applyBorder="1" applyAlignment="1">
      <alignment horizontal="left" vertical="center"/>
    </xf>
    <xf numFmtId="3" fontId="47" fillId="29" borderId="161" xfId="64" applyNumberFormat="1" applyFont="1" applyFill="1" applyBorder="1" applyAlignment="1">
      <alignment horizontal="left" vertical="center"/>
    </xf>
    <xf numFmtId="3" fontId="47" fillId="29" borderId="4" xfId="64" applyNumberFormat="1" applyFont="1" applyFill="1" applyBorder="1" applyAlignment="1">
      <alignment horizontal="left" vertical="center"/>
    </xf>
    <xf numFmtId="0" fontId="47" fillId="29" borderId="2" xfId="0" applyFont="1" applyFill="1" applyBorder="1" applyAlignment="1">
      <alignment horizontal="left" vertical="center"/>
    </xf>
    <xf numFmtId="0" fontId="47" fillId="29" borderId="43" xfId="0" applyFont="1" applyFill="1" applyBorder="1" applyAlignment="1">
      <alignment horizontal="left" vertical="center"/>
    </xf>
    <xf numFmtId="3" fontId="47" fillId="29" borderId="33" xfId="64" applyNumberFormat="1" applyFont="1" applyFill="1" applyBorder="1" applyAlignment="1">
      <alignment horizontal="left" vertical="center"/>
    </xf>
    <xf numFmtId="3" fontId="47" fillId="29" borderId="134" xfId="64" applyNumberFormat="1" applyFont="1" applyFill="1" applyBorder="1" applyAlignment="1">
      <alignment horizontal="left" vertical="center"/>
    </xf>
    <xf numFmtId="0" fontId="34" fillId="0" borderId="2" xfId="0" applyFont="1" applyBorder="1" applyAlignment="1">
      <alignment horizontal="left" vertical="center"/>
    </xf>
    <xf numFmtId="0" fontId="34" fillId="0" borderId="34" xfId="0" applyFont="1" applyBorder="1" applyAlignment="1">
      <alignment horizontal="left" vertical="center"/>
    </xf>
    <xf numFmtId="0" fontId="34" fillId="37" borderId="199" xfId="0" applyFont="1" applyFill="1" applyBorder="1" applyAlignment="1">
      <alignment horizontal="center" vertical="center"/>
    </xf>
    <xf numFmtId="0" fontId="34" fillId="37" borderId="274" xfId="0" applyFont="1" applyFill="1" applyBorder="1" applyAlignment="1">
      <alignment horizontal="center" vertical="center"/>
    </xf>
    <xf numFmtId="0" fontId="34" fillId="37" borderId="282" xfId="0" applyFont="1" applyFill="1" applyBorder="1" applyAlignment="1">
      <alignment horizontal="center" vertical="center"/>
    </xf>
    <xf numFmtId="0" fontId="34" fillId="38" borderId="49" xfId="0" applyFont="1" applyFill="1" applyBorder="1" applyAlignment="1">
      <alignment horizontal="center" vertical="center"/>
    </xf>
    <xf numFmtId="0" fontId="34" fillId="38" borderId="279" xfId="0" applyFont="1" applyFill="1" applyBorder="1" applyAlignment="1">
      <alignment horizontal="center" vertical="center"/>
    </xf>
    <xf numFmtId="0" fontId="34" fillId="37" borderId="116" xfId="0" applyFont="1" applyFill="1" applyBorder="1" applyAlignment="1">
      <alignment horizontal="center" vertical="center"/>
    </xf>
    <xf numFmtId="0" fontId="34" fillId="37" borderId="90" xfId="0" applyFont="1" applyFill="1" applyBorder="1" applyAlignment="1">
      <alignment horizontal="center" vertical="center"/>
    </xf>
    <xf numFmtId="0" fontId="34" fillId="37" borderId="278" xfId="0" applyFont="1" applyFill="1" applyBorder="1" applyAlignment="1">
      <alignment horizontal="center" vertical="center"/>
    </xf>
    <xf numFmtId="3" fontId="52" fillId="29" borderId="0" xfId="64" applyNumberFormat="1" applyFont="1" applyFill="1" applyAlignment="1">
      <alignment horizontal="left" vertical="center"/>
    </xf>
    <xf numFmtId="0" fontId="61" fillId="0" borderId="0" xfId="0" applyFont="1" applyAlignment="1">
      <alignment horizontal="left" vertical="center"/>
    </xf>
    <xf numFmtId="0" fontId="52" fillId="36" borderId="2" xfId="0" applyFont="1" applyFill="1" applyBorder="1" applyAlignment="1">
      <alignment horizontal="center" vertical="center"/>
    </xf>
    <xf numFmtId="0" fontId="52" fillId="36" borderId="34" xfId="0" applyFont="1" applyFill="1" applyBorder="1" applyAlignment="1">
      <alignment horizontal="center" vertical="center"/>
    </xf>
    <xf numFmtId="180" fontId="34" fillId="29" borderId="52" xfId="0" applyNumberFormat="1" applyFont="1" applyFill="1" applyBorder="1" applyAlignment="1">
      <alignment vertical="center" shrinkToFit="1"/>
    </xf>
    <xf numFmtId="180" fontId="34" fillId="29" borderId="57" xfId="0" applyNumberFormat="1" applyFont="1" applyFill="1" applyBorder="1" applyAlignment="1">
      <alignment vertical="center" shrinkToFit="1"/>
    </xf>
    <xf numFmtId="180" fontId="34" fillId="29" borderId="82" xfId="0" applyNumberFormat="1" applyFont="1" applyFill="1" applyBorder="1" applyAlignment="1">
      <alignment vertical="center" shrinkToFit="1"/>
    </xf>
    <xf numFmtId="180" fontId="34" fillId="29" borderId="88" xfId="0" applyNumberFormat="1" applyFont="1" applyFill="1" applyBorder="1" applyAlignment="1">
      <alignment vertical="center" shrinkToFit="1"/>
    </xf>
    <xf numFmtId="180" fontId="34" fillId="29" borderId="27" xfId="0" applyNumberFormat="1" applyFont="1" applyFill="1" applyBorder="1" applyAlignment="1">
      <alignment vertical="center" shrinkToFit="1"/>
    </xf>
    <xf numFmtId="180" fontId="34" fillId="29" borderId="83" xfId="0" applyNumberFormat="1" applyFont="1" applyFill="1" applyBorder="1" applyAlignment="1">
      <alignment vertical="center" shrinkToFit="1"/>
    </xf>
    <xf numFmtId="3" fontId="35" fillId="29" borderId="0" xfId="64" applyNumberFormat="1" applyFont="1" applyFill="1" applyBorder="1" applyAlignment="1">
      <alignment horizontal="left" vertical="top"/>
    </xf>
    <xf numFmtId="0" fontId="35" fillId="31" borderId="0" xfId="0" applyFont="1" applyFill="1" applyAlignment="1">
      <alignment vertical="top"/>
    </xf>
    <xf numFmtId="0" fontId="30" fillId="31" borderId="0" xfId="0" applyFont="1" applyFill="1" applyAlignment="1">
      <alignment vertical="top"/>
    </xf>
    <xf numFmtId="176" fontId="58" fillId="0" borderId="249" xfId="0" applyNumberFormat="1" applyFont="1" applyBorder="1" applyAlignment="1">
      <alignment horizontal="right" vertical="center"/>
    </xf>
    <xf numFmtId="176" fontId="58" fillId="0" borderId="93" xfId="0" applyNumberFormat="1" applyFont="1" applyBorder="1" applyAlignment="1">
      <alignment horizontal="right" vertical="center"/>
    </xf>
    <xf numFmtId="176" fontId="58" fillId="0" borderId="151" xfId="0" applyNumberFormat="1" applyFont="1" applyBorder="1" applyAlignment="1">
      <alignment horizontal="right" vertical="center"/>
    </xf>
    <xf numFmtId="0" fontId="47" fillId="32" borderId="97" xfId="0" applyFont="1" applyFill="1" applyBorder="1" applyAlignment="1">
      <alignment horizontal="center" vertical="center"/>
    </xf>
    <xf numFmtId="0" fontId="47" fillId="32" borderId="40" xfId="0" applyFont="1" applyFill="1" applyBorder="1" applyAlignment="1">
      <alignment horizontal="center" vertical="center"/>
    </xf>
    <xf numFmtId="0" fontId="53" fillId="37" borderId="52" xfId="0" applyFont="1" applyFill="1" applyBorder="1" applyAlignment="1">
      <alignment horizontal="left" vertical="center"/>
    </xf>
    <xf numFmtId="0" fontId="53" fillId="37" borderId="57" xfId="0" applyFont="1" applyFill="1" applyBorder="1" applyAlignment="1">
      <alignment horizontal="left" vertical="center"/>
    </xf>
    <xf numFmtId="0" fontId="53" fillId="37" borderId="82" xfId="0" applyFont="1" applyFill="1" applyBorder="1" applyAlignment="1">
      <alignment horizontal="left" vertical="center"/>
    </xf>
    <xf numFmtId="0" fontId="42" fillId="0" borderId="0" xfId="0" applyFont="1" applyAlignment="1">
      <alignment vertical="top"/>
    </xf>
    <xf numFmtId="3" fontId="42" fillId="0" borderId="0" xfId="64" applyNumberFormat="1" applyFont="1" applyFill="1" applyBorder="1" applyAlignment="1">
      <alignment horizontal="left" vertical="top"/>
    </xf>
    <xf numFmtId="0" fontId="42" fillId="0" borderId="0" xfId="0" applyFont="1" applyAlignment="1">
      <alignment vertical="top" wrapText="1"/>
    </xf>
    <xf numFmtId="0" fontId="60" fillId="32" borderId="112" xfId="0" applyFont="1" applyFill="1" applyBorder="1" applyAlignment="1">
      <alignment horizontal="center" vertical="center" wrapText="1"/>
    </xf>
    <xf numFmtId="0" fontId="60" fillId="32" borderId="53" xfId="0" applyFont="1" applyFill="1" applyBorder="1" applyAlignment="1">
      <alignment horizontal="center" vertical="center"/>
    </xf>
    <xf numFmtId="0" fontId="60" fillId="32" borderId="23" xfId="0" applyFont="1" applyFill="1" applyBorder="1" applyAlignment="1">
      <alignment horizontal="center" vertical="center"/>
    </xf>
    <xf numFmtId="0" fontId="60" fillId="32" borderId="24" xfId="0" applyFont="1" applyFill="1" applyBorder="1" applyAlignment="1">
      <alignment horizontal="center" vertical="center"/>
    </xf>
    <xf numFmtId="0" fontId="60" fillId="32" borderId="96" xfId="0" applyFont="1" applyFill="1" applyBorder="1" applyAlignment="1">
      <alignment horizontal="center" vertical="center"/>
    </xf>
    <xf numFmtId="0" fontId="60" fillId="32" borderId="146" xfId="0" applyFont="1" applyFill="1" applyBorder="1" applyAlignment="1">
      <alignment horizontal="center" vertical="center"/>
    </xf>
    <xf numFmtId="0" fontId="60" fillId="32" borderId="94" xfId="0" applyFont="1" applyFill="1" applyBorder="1" applyAlignment="1">
      <alignment horizontal="center" vertical="center" wrapText="1"/>
    </xf>
    <xf numFmtId="0" fontId="60" fillId="32" borderId="4" xfId="0" applyFont="1" applyFill="1" applyBorder="1" applyAlignment="1">
      <alignment horizontal="center" vertical="center" wrapText="1"/>
    </xf>
    <xf numFmtId="0" fontId="60" fillId="32" borderId="96" xfId="0" applyFont="1" applyFill="1" applyBorder="1" applyAlignment="1">
      <alignment horizontal="center" vertical="center" wrapText="1"/>
    </xf>
    <xf numFmtId="3" fontId="54" fillId="0" borderId="0" xfId="64" applyNumberFormat="1" applyFont="1" applyFill="1" applyAlignment="1">
      <alignment horizontal="left" vertical="center"/>
    </xf>
    <xf numFmtId="3" fontId="51" fillId="0" borderId="0" xfId="64" applyNumberFormat="1" applyFont="1" applyFill="1" applyAlignment="1">
      <alignment horizontal="center" vertical="center"/>
    </xf>
    <xf numFmtId="3" fontId="42" fillId="29" borderId="0" xfId="64" applyNumberFormat="1" applyFont="1" applyFill="1" applyBorder="1" applyAlignment="1">
      <alignment vertical="center"/>
    </xf>
    <xf numFmtId="0" fontId="53" fillId="0" borderId="0" xfId="0" applyFont="1" applyAlignment="1">
      <alignment vertical="center"/>
    </xf>
    <xf numFmtId="0" fontId="42" fillId="29" borderId="0" xfId="0" applyFont="1" applyFill="1" applyAlignment="1">
      <alignment vertical="center"/>
    </xf>
    <xf numFmtId="3" fontId="42" fillId="29" borderId="0" xfId="64" applyNumberFormat="1" applyFont="1" applyFill="1" applyBorder="1" applyAlignment="1">
      <alignment horizontal="left" vertical="center"/>
    </xf>
    <xf numFmtId="3" fontId="42" fillId="29" borderId="0" xfId="64" applyNumberFormat="1" applyFont="1" applyFill="1" applyAlignment="1">
      <alignment vertical="center" wrapText="1"/>
    </xf>
    <xf numFmtId="0" fontId="42" fillId="0" borderId="0" xfId="0" applyFont="1" applyAlignment="1">
      <alignment vertical="center" wrapText="1"/>
    </xf>
    <xf numFmtId="0" fontId="42" fillId="0" borderId="0" xfId="0" applyFont="1" applyAlignment="1">
      <alignment vertical="center"/>
    </xf>
    <xf numFmtId="3" fontId="47" fillId="38" borderId="88" xfId="64" applyNumberFormat="1" applyFont="1" applyFill="1" applyBorder="1" applyAlignment="1">
      <alignment vertical="center"/>
    </xf>
    <xf numFmtId="3" fontId="47" fillId="38" borderId="28" xfId="64" applyNumberFormat="1" applyFont="1" applyFill="1" applyBorder="1" applyAlignment="1">
      <alignment vertical="center"/>
    </xf>
    <xf numFmtId="3" fontId="47" fillId="38" borderId="146" xfId="64" applyNumberFormat="1" applyFont="1" applyFill="1" applyBorder="1" applyAlignment="1">
      <alignment vertical="center"/>
    </xf>
    <xf numFmtId="3" fontId="54" fillId="29" borderId="0" xfId="64" applyNumberFormat="1" applyFont="1" applyFill="1" applyAlignment="1">
      <alignment horizontal="left" vertical="center"/>
    </xf>
    <xf numFmtId="0" fontId="51" fillId="0" borderId="0" xfId="0" applyFont="1" applyAlignment="1">
      <alignment vertical="center"/>
    </xf>
    <xf numFmtId="3" fontId="60" fillId="32" borderId="98" xfId="64" applyNumberFormat="1" applyFont="1" applyFill="1" applyBorder="1" applyAlignment="1">
      <alignment horizontal="center" vertical="center"/>
    </xf>
    <xf numFmtId="0" fontId="60" fillId="32" borderId="1" xfId="86" applyFont="1" applyFill="1" applyBorder="1" applyAlignment="1">
      <alignment horizontal="center" vertical="center"/>
    </xf>
    <xf numFmtId="0" fontId="60" fillId="32" borderId="73" xfId="86" applyFont="1" applyFill="1" applyBorder="1" applyAlignment="1">
      <alignment horizontal="center" vertical="center"/>
    </xf>
    <xf numFmtId="3" fontId="47" fillId="38" borderId="162" xfId="64" applyNumberFormat="1" applyFont="1" applyFill="1" applyBorder="1" applyAlignment="1">
      <alignment horizontal="center" vertical="center"/>
    </xf>
    <xf numFmtId="3" fontId="47" fillId="38" borderId="30" xfId="64" applyNumberFormat="1" applyFont="1" applyFill="1" applyBorder="1" applyAlignment="1">
      <alignment horizontal="center" vertical="center"/>
    </xf>
    <xf numFmtId="0" fontId="47" fillId="29" borderId="70" xfId="86" applyFont="1" applyFill="1" applyBorder="1">
      <alignment vertical="center"/>
    </xf>
    <xf numFmtId="0" fontId="47" fillId="29" borderId="57" xfId="86" applyFont="1" applyFill="1" applyBorder="1">
      <alignment vertical="center"/>
    </xf>
    <xf numFmtId="0" fontId="47" fillId="0" borderId="160" xfId="0" applyFont="1" applyBorder="1" applyAlignment="1">
      <alignment vertical="center"/>
    </xf>
    <xf numFmtId="3" fontId="46" fillId="29" borderId="35" xfId="64" applyNumberFormat="1" applyFont="1" applyFill="1" applyBorder="1" applyAlignment="1">
      <alignment vertical="center"/>
    </xf>
    <xf numFmtId="3" fontId="46" fillId="29" borderId="79" xfId="64" applyNumberFormat="1" applyFont="1" applyFill="1" applyBorder="1" applyAlignment="1">
      <alignment vertical="center"/>
    </xf>
    <xf numFmtId="0" fontId="47" fillId="29" borderId="33" xfId="86" applyFont="1" applyFill="1" applyBorder="1">
      <alignment vertical="center"/>
    </xf>
    <xf numFmtId="0" fontId="47" fillId="29" borderId="0" xfId="86" applyFont="1" applyFill="1">
      <alignment vertical="center"/>
    </xf>
    <xf numFmtId="0" fontId="47" fillId="0" borderId="0" xfId="0" applyFont="1" applyAlignment="1">
      <alignment vertical="center"/>
    </xf>
    <xf numFmtId="0" fontId="47" fillId="0" borderId="42" xfId="0" applyFont="1" applyBorder="1" applyAlignment="1">
      <alignment vertical="center"/>
    </xf>
    <xf numFmtId="0" fontId="35" fillId="0" borderId="0" xfId="0" applyFont="1" applyAlignment="1">
      <alignment horizontal="left" vertical="top"/>
    </xf>
    <xf numFmtId="0" fontId="34" fillId="29" borderId="52" xfId="88" applyFont="1" applyFill="1" applyBorder="1" applyAlignment="1">
      <alignment vertical="center" wrapText="1"/>
    </xf>
    <xf numFmtId="0" fontId="34" fillId="29" borderId="82" xfId="88" applyFont="1" applyFill="1" applyBorder="1" applyAlignment="1">
      <alignment vertical="center" wrapText="1"/>
    </xf>
    <xf numFmtId="0" fontId="34" fillId="29" borderId="88" xfId="88" applyFont="1" applyFill="1" applyBorder="1" applyAlignment="1">
      <alignment vertical="center" wrapText="1"/>
    </xf>
    <xf numFmtId="0" fontId="34" fillId="29" borderId="83" xfId="88" applyFont="1" applyFill="1" applyBorder="1" applyAlignment="1">
      <alignment vertical="center" wrapText="1"/>
    </xf>
    <xf numFmtId="3" fontId="35" fillId="29" borderId="0" xfId="64" applyNumberFormat="1" applyFont="1" applyFill="1" applyAlignment="1">
      <alignment vertical="top" wrapText="1"/>
    </xf>
    <xf numFmtId="0" fontId="39" fillId="29" borderId="0" xfId="0" applyFont="1" applyFill="1" applyAlignment="1">
      <alignment horizontal="center" vertical="center"/>
    </xf>
    <xf numFmtId="0" fontId="0" fillId="0" borderId="0" xfId="0" applyAlignment="1">
      <alignment horizontal="center" vertical="center"/>
    </xf>
    <xf numFmtId="0" fontId="44" fillId="32" borderId="162" xfId="0" applyFont="1" applyFill="1" applyBorder="1" applyAlignment="1">
      <alignment horizontal="center" vertical="center"/>
    </xf>
    <xf numFmtId="0" fontId="44" fillId="32" borderId="69" xfId="0" applyFont="1" applyFill="1" applyBorder="1" applyAlignment="1">
      <alignment horizontal="center" vertical="center"/>
    </xf>
    <xf numFmtId="0" fontId="45" fillId="0" borderId="98" xfId="0" applyFont="1" applyBorder="1" applyAlignment="1">
      <alignment horizontal="center" vertical="center"/>
    </xf>
    <xf numFmtId="0" fontId="45" fillId="0" borderId="1" xfId="0" applyFont="1" applyBorder="1" applyAlignment="1">
      <alignment horizontal="center" vertical="center"/>
    </xf>
    <xf numFmtId="0" fontId="14" fillId="0" borderId="1" xfId="0" applyFont="1" applyBorder="1" applyAlignment="1">
      <alignment horizontal="center" vertical="center"/>
    </xf>
    <xf numFmtId="0" fontId="44" fillId="32" borderId="121" xfId="0" applyFont="1" applyFill="1" applyBorder="1" applyAlignment="1">
      <alignment horizontal="center" vertical="center"/>
    </xf>
    <xf numFmtId="0" fontId="44" fillId="32" borderId="4" xfId="0" applyFont="1" applyFill="1" applyBorder="1" applyAlignment="1">
      <alignment horizontal="center" vertical="center"/>
    </xf>
    <xf numFmtId="0" fontId="45" fillId="32" borderId="29" xfId="0" applyFont="1" applyFill="1" applyBorder="1" applyAlignment="1">
      <alignment horizontal="center" vertical="center" wrapText="1"/>
    </xf>
    <xf numFmtId="0" fontId="0" fillId="32" borderId="28" xfId="0" applyFill="1" applyBorder="1" applyAlignment="1">
      <alignment horizontal="center" vertical="center" wrapText="1"/>
    </xf>
    <xf numFmtId="0" fontId="34" fillId="0" borderId="0" xfId="0" applyFont="1" applyAlignment="1">
      <alignment horizontal="left" vertical="center"/>
    </xf>
    <xf numFmtId="0" fontId="49" fillId="0" borderId="0" xfId="0" applyFont="1" applyAlignment="1">
      <alignment horizontal="left" vertical="top"/>
    </xf>
    <xf numFmtId="3" fontId="47" fillId="29" borderId="0" xfId="64" applyNumberFormat="1" applyFont="1" applyFill="1" applyBorder="1" applyAlignment="1">
      <alignment horizontal="left" vertical="top"/>
    </xf>
    <xf numFmtId="0" fontId="47" fillId="29" borderId="0" xfId="0" applyFont="1" applyFill="1" applyAlignment="1">
      <alignment vertical="top"/>
    </xf>
    <xf numFmtId="180" fontId="47" fillId="29" borderId="85" xfId="0" applyNumberFormat="1" applyFont="1" applyFill="1" applyBorder="1" applyAlignment="1">
      <alignment vertical="center" shrinkToFit="1"/>
    </xf>
    <xf numFmtId="180" fontId="47" fillId="29" borderId="32" xfId="0" applyNumberFormat="1" applyFont="1" applyFill="1" applyBorder="1" applyAlignment="1">
      <alignment vertical="center" shrinkToFit="1"/>
    </xf>
    <xf numFmtId="0" fontId="100" fillId="32" borderId="56" xfId="0" applyFont="1" applyFill="1" applyBorder="1" applyAlignment="1">
      <alignment horizontal="center" vertical="center"/>
    </xf>
    <xf numFmtId="0" fontId="100" fillId="32" borderId="19" xfId="0" applyFont="1" applyFill="1" applyBorder="1" applyAlignment="1">
      <alignment horizontal="center" vertical="center"/>
    </xf>
    <xf numFmtId="0" fontId="51" fillId="0" borderId="0" xfId="0" applyFont="1" applyAlignment="1">
      <alignment horizontal="center"/>
    </xf>
    <xf numFmtId="0" fontId="47" fillId="0" borderId="0" xfId="0" applyFont="1"/>
    <xf numFmtId="0" fontId="100" fillId="32" borderId="56" xfId="0" applyFont="1" applyFill="1" applyBorder="1" applyAlignment="1">
      <alignment horizontal="center" vertical="center" wrapText="1"/>
    </xf>
    <xf numFmtId="0" fontId="100" fillId="32" borderId="19" xfId="0" applyFont="1" applyFill="1" applyBorder="1" applyAlignment="1">
      <alignment horizontal="center" vertical="center" wrapText="1"/>
    </xf>
    <xf numFmtId="0" fontId="100" fillId="32" borderId="35" xfId="0" applyFont="1" applyFill="1" applyBorder="1" applyAlignment="1">
      <alignment horizontal="center" vertical="center" wrapText="1"/>
    </xf>
    <xf numFmtId="0" fontId="100" fillId="32" borderId="34" xfId="0" applyFont="1" applyFill="1" applyBorder="1" applyAlignment="1">
      <alignment horizontal="center" vertical="center" wrapText="1"/>
    </xf>
    <xf numFmtId="3" fontId="51" fillId="0" borderId="0" xfId="64" applyNumberFormat="1" applyFont="1" applyFill="1" applyBorder="1" applyAlignment="1">
      <alignment horizontal="center" vertical="center"/>
    </xf>
    <xf numFmtId="0" fontId="30" fillId="32" borderId="85" xfId="0" applyFont="1" applyFill="1" applyBorder="1" applyAlignment="1">
      <alignment horizontal="center" vertical="center"/>
    </xf>
    <xf numFmtId="0" fontId="30" fillId="32" borderId="32" xfId="0" applyFont="1" applyFill="1" applyBorder="1" applyAlignment="1">
      <alignment horizontal="center" vertical="center"/>
    </xf>
    <xf numFmtId="0" fontId="30" fillId="32" borderId="52" xfId="0" applyFont="1" applyFill="1" applyBorder="1" applyAlignment="1">
      <alignment horizontal="center" vertical="center"/>
    </xf>
    <xf numFmtId="0" fontId="30" fillId="32" borderId="82" xfId="0" applyFont="1" applyFill="1" applyBorder="1" applyAlignment="1">
      <alignment horizontal="center" vertical="center"/>
    </xf>
    <xf numFmtId="0" fontId="30" fillId="32" borderId="88" xfId="0" applyFont="1" applyFill="1" applyBorder="1" applyAlignment="1">
      <alignment horizontal="center" vertical="center"/>
    </xf>
    <xf numFmtId="0" fontId="30" fillId="32" borderId="83" xfId="0" applyFont="1" applyFill="1" applyBorder="1" applyAlignment="1">
      <alignment horizontal="center" vertical="center"/>
    </xf>
    <xf numFmtId="0" fontId="30" fillId="32" borderId="85" xfId="0" applyFont="1" applyFill="1" applyBorder="1" applyAlignment="1">
      <alignment horizontal="center" vertical="center" wrapText="1"/>
    </xf>
    <xf numFmtId="0" fontId="30" fillId="32" borderId="32" xfId="0" applyFont="1" applyFill="1" applyBorder="1" applyAlignment="1">
      <alignment horizontal="center" vertical="center" wrapText="1"/>
    </xf>
    <xf numFmtId="0" fontId="30" fillId="32" borderId="1" xfId="0" applyFont="1" applyFill="1" applyBorder="1" applyAlignment="1">
      <alignment horizontal="center" vertical="center"/>
    </xf>
    <xf numFmtId="0" fontId="30" fillId="0" borderId="73" xfId="0" applyFont="1" applyBorder="1" applyAlignment="1">
      <alignment horizontal="center" vertical="center"/>
    </xf>
    <xf numFmtId="0" fontId="30" fillId="0" borderId="162" xfId="0" applyFont="1" applyBorder="1" applyAlignment="1">
      <alignment horizontal="left" vertical="center" wrapText="1"/>
    </xf>
    <xf numFmtId="0" fontId="30" fillId="0" borderId="30" xfId="0" applyFont="1" applyBorder="1" applyAlignment="1">
      <alignment horizontal="left" vertical="center" wrapText="1"/>
    </xf>
    <xf numFmtId="0" fontId="30" fillId="0" borderId="88" xfId="0" applyFont="1" applyBorder="1" applyAlignment="1">
      <alignment horizontal="center" vertical="center"/>
    </xf>
    <xf numFmtId="0" fontId="30" fillId="0" borderId="83" xfId="0" applyFont="1" applyBorder="1" applyAlignment="1">
      <alignment horizontal="center" vertical="center"/>
    </xf>
    <xf numFmtId="0" fontId="30" fillId="0" borderId="162" xfId="0" applyFont="1" applyBorder="1" applyAlignment="1">
      <alignment horizontal="left" vertical="top" wrapText="1"/>
    </xf>
    <xf numFmtId="0" fontId="30" fillId="0" borderId="30" xfId="0" applyFont="1" applyBorder="1" applyAlignment="1">
      <alignment horizontal="left" vertical="top" wrapText="1"/>
    </xf>
  </cellXfs>
  <cellStyles count="188">
    <cellStyle name="，付 .0桁" xfId="96" xr:uid="{00000000-0005-0000-0000-000000000000}"/>
    <cellStyle name="=C:\WINDOWS\SYSTEM32\COMMAND.COM" xfId="97" xr:uid="{00000000-0005-0000-0000-00000100000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blank" xfId="98" xr:uid="{00000000-0005-0000-0000-000014000000}"/>
    <cellStyle name="Calc Currency (0)" xfId="19" xr:uid="{00000000-0005-0000-0000-000015000000}"/>
    <cellStyle name="Calc Currency (2)" xfId="99" xr:uid="{00000000-0005-0000-0000-000016000000}"/>
    <cellStyle name="Calc Percent (0)" xfId="100" xr:uid="{00000000-0005-0000-0000-000017000000}"/>
    <cellStyle name="Calc Percent (1)" xfId="101" xr:uid="{00000000-0005-0000-0000-000018000000}"/>
    <cellStyle name="Calc Percent (2)" xfId="102" xr:uid="{00000000-0005-0000-0000-000019000000}"/>
    <cellStyle name="Calc Units (0)" xfId="103" xr:uid="{00000000-0005-0000-0000-00001A000000}"/>
    <cellStyle name="Calc Units (1)" xfId="104" xr:uid="{00000000-0005-0000-0000-00001B000000}"/>
    <cellStyle name="Calc Units (2)" xfId="105" xr:uid="{00000000-0005-0000-0000-00001C000000}"/>
    <cellStyle name="Comma  - Style1" xfId="106" xr:uid="{00000000-0005-0000-0000-00001D000000}"/>
    <cellStyle name="Comma  - Style2" xfId="107" xr:uid="{00000000-0005-0000-0000-00001E000000}"/>
    <cellStyle name="Comma  - Style3" xfId="108" xr:uid="{00000000-0005-0000-0000-00001F000000}"/>
    <cellStyle name="Comma  - Style4" xfId="109" xr:uid="{00000000-0005-0000-0000-000020000000}"/>
    <cellStyle name="Comma  - Style5" xfId="110" xr:uid="{00000000-0005-0000-0000-000021000000}"/>
    <cellStyle name="Comma  - Style6" xfId="111" xr:uid="{00000000-0005-0000-0000-000022000000}"/>
    <cellStyle name="Comma  - Style7" xfId="112" xr:uid="{00000000-0005-0000-0000-000023000000}"/>
    <cellStyle name="Comma  - Style8" xfId="113" xr:uid="{00000000-0005-0000-0000-000024000000}"/>
    <cellStyle name="Comma [0]_#6 Temps &amp; Contractors" xfId="114" xr:uid="{00000000-0005-0000-0000-000025000000}"/>
    <cellStyle name="Comma [00]" xfId="115" xr:uid="{00000000-0005-0000-0000-000026000000}"/>
    <cellStyle name="Comma_#6 Temps &amp; Contractors" xfId="116" xr:uid="{00000000-0005-0000-0000-000027000000}"/>
    <cellStyle name="Currency [0]_#6 Temps &amp; Contractors" xfId="117" xr:uid="{00000000-0005-0000-0000-000028000000}"/>
    <cellStyle name="Currency [00]" xfId="118" xr:uid="{00000000-0005-0000-0000-000029000000}"/>
    <cellStyle name="Currency_#6 Temps &amp; Contractors" xfId="119" xr:uid="{00000000-0005-0000-0000-00002A000000}"/>
    <cellStyle name="Date Short" xfId="120" xr:uid="{00000000-0005-0000-0000-00002B000000}"/>
    <cellStyle name="Enter Currency (0)" xfId="121" xr:uid="{00000000-0005-0000-0000-00002C000000}"/>
    <cellStyle name="Enter Currency (2)" xfId="122" xr:uid="{00000000-0005-0000-0000-00002D000000}"/>
    <cellStyle name="Enter Units (0)" xfId="123" xr:uid="{00000000-0005-0000-0000-00002E000000}"/>
    <cellStyle name="Enter Units (1)" xfId="124" xr:uid="{00000000-0005-0000-0000-00002F000000}"/>
    <cellStyle name="Enter Units (2)" xfId="125" xr:uid="{00000000-0005-0000-0000-000030000000}"/>
    <cellStyle name="entry" xfId="20" xr:uid="{00000000-0005-0000-0000-000031000000}"/>
    <cellStyle name="Followed Hyperlink" xfId="126" xr:uid="{00000000-0005-0000-0000-000032000000}"/>
    <cellStyle name="Grey" xfId="21" xr:uid="{00000000-0005-0000-0000-000033000000}"/>
    <cellStyle name="Header" xfId="127" xr:uid="{00000000-0005-0000-0000-000034000000}"/>
    <cellStyle name="Header1" xfId="22" xr:uid="{00000000-0005-0000-0000-000035000000}"/>
    <cellStyle name="Header2" xfId="23" xr:uid="{00000000-0005-0000-0000-000036000000}"/>
    <cellStyle name="Hyperlink" xfId="128" xr:uid="{00000000-0005-0000-0000-000037000000}"/>
    <cellStyle name="Input [yellow]" xfId="24" xr:uid="{00000000-0005-0000-0000-000038000000}"/>
    <cellStyle name="Link Currency (0)" xfId="129" xr:uid="{00000000-0005-0000-0000-000039000000}"/>
    <cellStyle name="Link Currency (2)" xfId="130" xr:uid="{00000000-0005-0000-0000-00003A000000}"/>
    <cellStyle name="Link Units (0)" xfId="131" xr:uid="{00000000-0005-0000-0000-00003B000000}"/>
    <cellStyle name="Link Units (1)" xfId="132" xr:uid="{00000000-0005-0000-0000-00003C000000}"/>
    <cellStyle name="Link Units (2)" xfId="133" xr:uid="{00000000-0005-0000-0000-00003D000000}"/>
    <cellStyle name="Normal - Style1" xfId="25" xr:uid="{00000000-0005-0000-0000-00003E000000}"/>
    <cellStyle name="Normal_# 41-Market &amp;Trends" xfId="134" xr:uid="{00000000-0005-0000-0000-00003F000000}"/>
    <cellStyle name="NotApplicable" xfId="135" xr:uid="{00000000-0005-0000-0000-000040000000}"/>
    <cellStyle name="ParaBirimi [0]_RESULTS" xfId="136" xr:uid="{00000000-0005-0000-0000-000041000000}"/>
    <cellStyle name="ParaBirimi_RESULTS" xfId="137" xr:uid="{00000000-0005-0000-0000-000042000000}"/>
    <cellStyle name="Percent (0)" xfId="138" xr:uid="{00000000-0005-0000-0000-000043000000}"/>
    <cellStyle name="Percent [0]" xfId="139" xr:uid="{00000000-0005-0000-0000-000044000000}"/>
    <cellStyle name="Percent [00]" xfId="140" xr:uid="{00000000-0005-0000-0000-000045000000}"/>
    <cellStyle name="Percent [2]" xfId="26" xr:uid="{00000000-0005-0000-0000-000046000000}"/>
    <cellStyle name="Percent_#6 Temps &amp; Contractors" xfId="141" xr:uid="{00000000-0005-0000-0000-000047000000}"/>
    <cellStyle name="PrePop Currency (0)" xfId="142" xr:uid="{00000000-0005-0000-0000-000048000000}"/>
    <cellStyle name="PrePop Currency (2)" xfId="143" xr:uid="{00000000-0005-0000-0000-000049000000}"/>
    <cellStyle name="PrePop Units (0)" xfId="144" xr:uid="{00000000-0005-0000-0000-00004A000000}"/>
    <cellStyle name="PrePop Units (1)" xfId="145" xr:uid="{00000000-0005-0000-0000-00004B000000}"/>
    <cellStyle name="PrePop Units (2)" xfId="146" xr:uid="{00000000-0005-0000-0000-00004C000000}"/>
    <cellStyle name="price" xfId="27" xr:uid="{00000000-0005-0000-0000-00004D000000}"/>
    <cellStyle name="ProblemFunc" xfId="147" xr:uid="{00000000-0005-0000-0000-00004E000000}"/>
    <cellStyle name="PSChar" xfId="148" xr:uid="{00000000-0005-0000-0000-00004F000000}"/>
    <cellStyle name="PSDate" xfId="149" xr:uid="{00000000-0005-0000-0000-000050000000}"/>
    <cellStyle name="PSDec" xfId="150" xr:uid="{00000000-0005-0000-0000-000051000000}"/>
    <cellStyle name="PSHeading" xfId="151" xr:uid="{00000000-0005-0000-0000-000052000000}"/>
    <cellStyle name="PSInt" xfId="152" xr:uid="{00000000-0005-0000-0000-000053000000}"/>
    <cellStyle name="PSSpacer" xfId="153" xr:uid="{00000000-0005-0000-0000-000054000000}"/>
    <cellStyle name="revised" xfId="28" xr:uid="{00000000-0005-0000-0000-000055000000}"/>
    <cellStyle name="s]_x000d__x000a_load=_x000d__x000a_Beep=yes_x000d__x000a_NullPort=None_x000d__x000a_BorderWidth=3_x000d__x000a_CursorBlinkRate=530_x000d__x000a_DoubleClickSpeed=452_x000d__x000a_Programs=com exe bat pif_x000d_" xfId="29" xr:uid="{00000000-0005-0000-0000-000056000000}"/>
    <cellStyle name="section" xfId="30" xr:uid="{00000000-0005-0000-0000-000057000000}"/>
    <cellStyle name="subhead" xfId="31" xr:uid="{00000000-0005-0000-0000-000058000000}"/>
    <cellStyle name="TableBody" xfId="154" xr:uid="{00000000-0005-0000-0000-000059000000}"/>
    <cellStyle name="Text Indent A" xfId="155" xr:uid="{00000000-0005-0000-0000-00005A000000}"/>
    <cellStyle name="Text Indent B" xfId="156" xr:uid="{00000000-0005-0000-0000-00005B000000}"/>
    <cellStyle name="Text Indent C" xfId="157" xr:uid="{00000000-0005-0000-0000-00005C000000}"/>
    <cellStyle name="TextEntry" xfId="158" xr:uid="{00000000-0005-0000-0000-00005D000000}"/>
    <cellStyle name="title" xfId="32" xr:uid="{00000000-0005-0000-0000-00005E000000}"/>
    <cellStyle name="Virg・ [0]_RESULTS" xfId="159" xr:uid="{00000000-0005-0000-0000-00005F000000}"/>
    <cellStyle name="Virg・_RESULTS" xfId="160" xr:uid="{00000000-0005-0000-0000-000060000000}"/>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オブジェクト入力セル" xfId="39" xr:uid="{00000000-0005-0000-0000-000067000000}"/>
    <cellStyle name="スタイル 1" xfId="40" xr:uid="{00000000-0005-0000-0000-000068000000}"/>
    <cellStyle name="スタイル 1 2" xfId="181" xr:uid="{EED6222F-045D-46FD-BCD8-A3A3565F4310}"/>
    <cellStyle name="スタイル 10" xfId="41" xr:uid="{00000000-0005-0000-0000-000069000000}"/>
    <cellStyle name="スタイル 11" xfId="42" xr:uid="{00000000-0005-0000-0000-00006A000000}"/>
    <cellStyle name="スタイル 12" xfId="43" xr:uid="{00000000-0005-0000-0000-00006B000000}"/>
    <cellStyle name="スタイル 2" xfId="44" xr:uid="{00000000-0005-0000-0000-00006C000000}"/>
    <cellStyle name="スタイル 3" xfId="45" xr:uid="{00000000-0005-0000-0000-00006D000000}"/>
    <cellStyle name="スタイル 4" xfId="46" xr:uid="{00000000-0005-0000-0000-00006E000000}"/>
    <cellStyle name="スタイル 5" xfId="47" xr:uid="{00000000-0005-0000-0000-00006F000000}"/>
    <cellStyle name="スタイル 6" xfId="48" xr:uid="{00000000-0005-0000-0000-000070000000}"/>
    <cellStyle name="スタイル 7" xfId="49" xr:uid="{00000000-0005-0000-0000-000071000000}"/>
    <cellStyle name="スタイル 8" xfId="50" xr:uid="{00000000-0005-0000-0000-000072000000}"/>
    <cellStyle name="スタイル 9" xfId="51" xr:uid="{00000000-0005-0000-0000-000073000000}"/>
    <cellStyle name="タイトル" xfId="52" builtinId="15" customBuiltin="1"/>
    <cellStyle name="チェック セル" xfId="53" builtinId="23" customBuiltin="1"/>
    <cellStyle name="どちらでもない" xfId="54" builtinId="28" customBuiltin="1"/>
    <cellStyle name="ﾄ褊褂燾・[0]_PERSONAL" xfId="161" xr:uid="{00000000-0005-0000-0000-000077000000}"/>
    <cellStyle name="ﾄ褊褂燾饑PERSONAL" xfId="162" xr:uid="{00000000-0005-0000-0000-000078000000}"/>
    <cellStyle name="パーセント" xfId="55" builtinId="5"/>
    <cellStyle name="パーセント 2" xfId="163" xr:uid="{00000000-0005-0000-0000-00007A000000}"/>
    <cellStyle name="ﾎ磊隆_PERSONAL" xfId="164" xr:uid="{00000000-0005-0000-0000-00007B000000}"/>
    <cellStyle name="マクロ入力セル" xfId="56" xr:uid="{00000000-0005-0000-0000-00007C000000}"/>
    <cellStyle name="メモ" xfId="57" builtinId="10" customBuiltin="1"/>
    <cellStyle name="ﾔ竟瑙糺・[0]_PERSONAL" xfId="165" xr:uid="{00000000-0005-0000-0000-00007E000000}"/>
    <cellStyle name="ﾔ竟瑙糺饑PERSONAL" xfId="166" xr:uid="{00000000-0005-0000-0000-00007F000000}"/>
    <cellStyle name="リンク セル" xfId="58" builtinId="24" customBuiltin="1"/>
    <cellStyle name="悪い" xfId="59" builtinId="27" customBuiltin="1"/>
    <cellStyle name="丸ゴシ" xfId="167" xr:uid="{00000000-0005-0000-0000-000082000000}"/>
    <cellStyle name="計算" xfId="60" builtinId="22" customBuiltin="1"/>
    <cellStyle name="警告文" xfId="61" builtinId="11" customBuiltin="1"/>
    <cellStyle name="桁蟻唇Ｆ [0.00]_H8_10月度集計" xfId="62" xr:uid="{00000000-0005-0000-0000-000085000000}"/>
    <cellStyle name="桁蟻唇Ｆ_H8_10月度集計" xfId="63" xr:uid="{00000000-0005-0000-0000-000086000000}"/>
    <cellStyle name="桁区切り" xfId="64" builtinId="6"/>
    <cellStyle name="桁区切り [0.000]" xfId="168" xr:uid="{00000000-0005-0000-0000-000088000000}"/>
    <cellStyle name="桁区切り 2" xfId="65" xr:uid="{00000000-0005-0000-0000-000089000000}"/>
    <cellStyle name="桁区切り 2 2" xfId="173" xr:uid="{00000000-0005-0000-0000-00008A000000}"/>
    <cellStyle name="桁区切り 3" xfId="66" xr:uid="{00000000-0005-0000-0000-00008B000000}"/>
    <cellStyle name="桁区切り 4" xfId="174" xr:uid="{00000000-0005-0000-0000-00008C000000}"/>
    <cellStyle name="桁区切り 4 2" xfId="179" xr:uid="{00000000-0005-0000-0000-00008D000000}"/>
    <cellStyle name="桁区切り 4 2 2" xfId="184" xr:uid="{3AD99405-D40B-42C8-ABE5-D65D507FD8EA}"/>
    <cellStyle name="桁区切り 4 3" xfId="177" xr:uid="{00000000-0005-0000-0000-00008E000000}"/>
    <cellStyle name="桁区切り 4 3 2" xfId="183" xr:uid="{F29DDB96-4555-445F-A762-976CA65EC5F5}"/>
    <cellStyle name="桁区切り 4 4" xfId="182" xr:uid="{250BCE1F-3180-48BA-B01A-5DA6AC65E645}"/>
    <cellStyle name="桁区切り 4 5" xfId="186" xr:uid="{42867968-D4E1-4254-B77D-C4EC85A5E912}"/>
    <cellStyle name="見出し 1" xfId="67" builtinId="16" customBuiltin="1"/>
    <cellStyle name="見出し 2" xfId="68" builtinId="17" customBuiltin="1"/>
    <cellStyle name="見出し 3" xfId="69" builtinId="18" customBuiltin="1"/>
    <cellStyle name="見出し 4" xfId="70" builtinId="19" customBuiltin="1"/>
    <cellStyle name="見出し1" xfId="71" xr:uid="{00000000-0005-0000-0000-000093000000}"/>
    <cellStyle name="見出し2" xfId="72" xr:uid="{00000000-0005-0000-0000-000094000000}"/>
    <cellStyle name="集計" xfId="73" builtinId="25" customBuiltin="1"/>
    <cellStyle name="出力" xfId="74" builtinId="21" customBuiltin="1"/>
    <cellStyle name="説明文" xfId="75" builtinId="53" customBuiltin="1"/>
    <cellStyle name="属性類" xfId="76" xr:uid="{00000000-0005-0000-0000-000098000000}"/>
    <cellStyle name="脱浦 [0.00]_134組織" xfId="77" xr:uid="{00000000-0005-0000-0000-000099000000}"/>
    <cellStyle name="脱浦_134組織" xfId="78" xr:uid="{00000000-0005-0000-0000-00009A000000}"/>
    <cellStyle name="通浦 [0.00]_laroux" xfId="169" xr:uid="{00000000-0005-0000-0000-00009B000000}"/>
    <cellStyle name="通浦_laroux" xfId="170" xr:uid="{00000000-0005-0000-0000-00009C000000}"/>
    <cellStyle name="入力" xfId="79" builtinId="20" customBuiltin="1"/>
    <cellStyle name="入力セル" xfId="80" xr:uid="{00000000-0005-0000-0000-00009E000000}"/>
    <cellStyle name="標準" xfId="0" builtinId="0"/>
    <cellStyle name="標準 2" xfId="81" xr:uid="{00000000-0005-0000-0000-0000A0000000}"/>
    <cellStyle name="標準 2 2" xfId="175" xr:uid="{00000000-0005-0000-0000-0000A1000000}"/>
    <cellStyle name="標準 3" xfId="82" xr:uid="{00000000-0005-0000-0000-0000A2000000}"/>
    <cellStyle name="標準 4" xfId="83" xr:uid="{00000000-0005-0000-0000-0000A3000000}"/>
    <cellStyle name="標準 5" xfId="171" xr:uid="{00000000-0005-0000-0000-0000A4000000}"/>
    <cellStyle name="標準 5 2" xfId="185" xr:uid="{13EB23CD-5A95-47A8-AC37-3279FCA2D032}"/>
    <cellStyle name="標準_(船橋市)様式集" xfId="84" xr:uid="{00000000-0005-0000-0000-0000A5000000}"/>
    <cellStyle name="標準_CO2排出量（要見直し）" xfId="187" xr:uid="{3ECFF993-6905-4EBB-B95D-093C99E2B4EC}"/>
    <cellStyle name="標準_Sheet2" xfId="85" xr:uid="{00000000-0005-0000-0000-0000A7000000}"/>
    <cellStyle name="標準_応募者提示用ごみ量（岩間加筆）" xfId="86" xr:uid="{00000000-0005-0000-0000-0000A9000000}"/>
    <cellStyle name="標準_対面的対話における確認事項" xfId="87" xr:uid="{00000000-0005-0000-0000-0000AA000000}"/>
    <cellStyle name="標準_追加様式090320" xfId="88" xr:uid="{00000000-0005-0000-0000-0000AB000000}"/>
    <cellStyle name="標準_電力様式案R02" xfId="89" xr:uid="{00000000-0005-0000-0000-0000AC000000}"/>
    <cellStyle name="標準_付録　(維持管理費・人員)-焼却溶融施設" xfId="180" xr:uid="{00000000-0005-0000-0000-0000AD000000}"/>
    <cellStyle name="標準_様式案" xfId="90" xr:uid="{00000000-0005-0000-0000-0000AE000000}"/>
    <cellStyle name="標準_様式案 2" xfId="172" xr:uid="{00000000-0005-0000-0000-0000AF000000}"/>
    <cellStyle name="標準_様式集（Excel）黒" xfId="91" xr:uid="{00000000-0005-0000-0000-0000B0000000}"/>
    <cellStyle name="標準_様式集（Excelファイル）(148KB)(エクセル文書)" xfId="92" xr:uid="{00000000-0005-0000-0000-0000B1000000}"/>
    <cellStyle name="標準Ａ" xfId="93" xr:uid="{00000000-0005-0000-0000-0000B2000000}"/>
    <cellStyle name="未定義" xfId="94" xr:uid="{00000000-0005-0000-0000-0000B3000000}"/>
    <cellStyle name="未定義 2" xfId="178" xr:uid="{00000000-0005-0000-0000-0000B4000000}"/>
    <cellStyle name="未定義 3" xfId="176" xr:uid="{00000000-0005-0000-0000-0000B5000000}"/>
    <cellStyle name="良い" xfId="95" builtinId="26" customBuiltin="1"/>
  </cellStyles>
  <dxfs count="0"/>
  <tableStyles count="0" defaultTableStyle="TableStyleMedium9"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8735" name="Line 8">
          <a:extLst>
            <a:ext uri="{FF2B5EF4-FFF2-40B4-BE49-F238E27FC236}">
              <a16:creationId xmlns:a16="http://schemas.microsoft.com/office/drawing/2014/main" id="{00000000-0008-0000-0000-00002F490000}"/>
            </a:ext>
          </a:extLst>
        </xdr:cNvPr>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18736" name="Line 9">
          <a:extLst>
            <a:ext uri="{FF2B5EF4-FFF2-40B4-BE49-F238E27FC236}">
              <a16:creationId xmlns:a16="http://schemas.microsoft.com/office/drawing/2014/main" id="{00000000-0008-0000-0000-000030490000}"/>
            </a:ext>
          </a:extLst>
        </xdr:cNvPr>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14</xdr:row>
      <xdr:rowOff>228600</xdr:rowOff>
    </xdr:from>
    <xdr:to>
      <xdr:col>33</xdr:col>
      <xdr:colOff>0</xdr:colOff>
      <xdr:row>14</xdr:row>
      <xdr:rowOff>228600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919287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33</xdr:col>
      <xdr:colOff>0</xdr:colOff>
      <xdr:row>14</xdr:row>
      <xdr:rowOff>228600</xdr:rowOff>
    </xdr:from>
    <xdr:to>
      <xdr:col>33</xdr:col>
      <xdr:colOff>0</xdr:colOff>
      <xdr:row>14</xdr:row>
      <xdr:rowOff>228600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19192875" y="35623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8</xdr:row>
      <xdr:rowOff>0</xdr:rowOff>
    </xdr:from>
    <xdr:to>
      <xdr:col>26</xdr:col>
      <xdr:colOff>0</xdr:colOff>
      <xdr:row>23</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848225" y="1600200"/>
          <a:ext cx="12915900" cy="3714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0</xdr:rowOff>
    </xdr:from>
    <xdr:to>
      <xdr:col>5</xdr:col>
      <xdr:colOff>0</xdr:colOff>
      <xdr:row>43</xdr:row>
      <xdr:rowOff>0</xdr:rowOff>
    </xdr:to>
    <xdr:sp macro="" textlink="">
      <xdr:nvSpPr>
        <xdr:cNvPr id="3" name="Line 2">
          <a:extLst>
            <a:ext uri="{FF2B5EF4-FFF2-40B4-BE49-F238E27FC236}">
              <a16:creationId xmlns:a16="http://schemas.microsoft.com/office/drawing/2014/main" id="{00000000-0008-0000-1900-000003000000}"/>
            </a:ext>
          </a:extLst>
        </xdr:cNvPr>
        <xdr:cNvSpPr>
          <a:spLocks noChangeShapeType="1"/>
        </xdr:cNvSpPr>
      </xdr:nvSpPr>
      <xdr:spPr bwMode="auto">
        <a:xfrm>
          <a:off x="3943350" y="8534400"/>
          <a:ext cx="904875" cy="1733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22</xdr:row>
      <xdr:rowOff>247650</xdr:rowOff>
    </xdr:from>
    <xdr:to>
      <xdr:col>5</xdr:col>
      <xdr:colOff>0</xdr:colOff>
      <xdr:row>35</xdr:row>
      <xdr:rowOff>247650</xdr:rowOff>
    </xdr:to>
    <xdr:sp macro="" textlink="">
      <xdr:nvSpPr>
        <xdr:cNvPr id="4" name="Line 2">
          <a:extLst>
            <a:ext uri="{FF2B5EF4-FFF2-40B4-BE49-F238E27FC236}">
              <a16:creationId xmlns:a16="http://schemas.microsoft.com/office/drawing/2014/main" id="{00000000-0008-0000-1900-000004000000}"/>
            </a:ext>
          </a:extLst>
        </xdr:cNvPr>
        <xdr:cNvSpPr>
          <a:spLocks noChangeShapeType="1"/>
        </xdr:cNvSpPr>
      </xdr:nvSpPr>
      <xdr:spPr bwMode="auto">
        <a:xfrm>
          <a:off x="3943350" y="5314950"/>
          <a:ext cx="904875" cy="321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K24"/>
  <sheetViews>
    <sheetView view="pageBreakPreview" topLeftCell="A14" zoomScale="70" zoomScaleNormal="70" zoomScaleSheetLayoutView="70" workbookViewId="0">
      <selection activeCell="B24" sqref="B24:J24"/>
    </sheetView>
  </sheetViews>
  <sheetFormatPr defaultColWidth="8.875" defaultRowHeight="13.5"/>
  <cols>
    <col min="1" max="1" width="9.875" style="221" customWidth="1"/>
    <col min="2" max="3" width="5.875" style="221" customWidth="1"/>
    <col min="4" max="8" width="11.375" style="221" customWidth="1"/>
    <col min="9" max="10" width="5.875" style="221" customWidth="1"/>
    <col min="11" max="11" width="9.875" style="221" customWidth="1"/>
    <col min="12" max="16384" width="8.875" style="221"/>
  </cols>
  <sheetData>
    <row r="7" spans="1:11" ht="15" customHeight="1">
      <c r="A7" s="220"/>
      <c r="B7" s="220"/>
      <c r="C7" s="220"/>
      <c r="D7" s="220"/>
      <c r="E7" s="220"/>
      <c r="F7" s="220"/>
      <c r="G7" s="220"/>
      <c r="H7" s="220"/>
      <c r="I7" s="220"/>
      <c r="J7" s="220"/>
      <c r="K7" s="220"/>
    </row>
    <row r="8" spans="1:11" ht="15" customHeight="1">
      <c r="A8" s="2"/>
      <c r="B8" s="2"/>
      <c r="C8" s="2"/>
      <c r="D8" s="2"/>
      <c r="E8" s="2"/>
      <c r="F8" s="2"/>
      <c r="G8" s="2"/>
      <c r="H8" s="2"/>
      <c r="I8" s="2"/>
      <c r="J8" s="2"/>
      <c r="K8" s="2"/>
    </row>
    <row r="9" spans="1:11" ht="35.25" customHeight="1">
      <c r="C9" s="973" t="s">
        <v>634</v>
      </c>
      <c r="D9" s="974"/>
      <c r="E9" s="974"/>
      <c r="F9" s="974"/>
      <c r="G9" s="974"/>
      <c r="H9" s="974"/>
      <c r="I9" s="974"/>
      <c r="J9" s="293"/>
      <c r="K9" s="2"/>
    </row>
    <row r="10" spans="1:11" ht="35.25" customHeight="1">
      <c r="C10" s="974"/>
      <c r="D10" s="974"/>
      <c r="E10" s="974"/>
      <c r="F10" s="974"/>
      <c r="G10" s="974"/>
      <c r="H10" s="974"/>
      <c r="I10" s="974"/>
      <c r="J10" s="293"/>
      <c r="K10" s="2"/>
    </row>
    <row r="11" spans="1:11" ht="35.25" customHeight="1">
      <c r="C11" s="974" t="s">
        <v>63</v>
      </c>
      <c r="D11" s="974"/>
      <c r="E11" s="974"/>
      <c r="F11" s="974"/>
      <c r="G11" s="974"/>
      <c r="H11" s="974"/>
      <c r="I11" s="974"/>
      <c r="J11" s="293"/>
      <c r="K11" s="2"/>
    </row>
    <row r="12" spans="1:11" ht="35.25" customHeight="1">
      <c r="B12" s="976" t="s">
        <v>888</v>
      </c>
      <c r="C12" s="976"/>
      <c r="D12" s="976"/>
      <c r="E12" s="976"/>
      <c r="F12" s="976"/>
      <c r="G12" s="976"/>
      <c r="H12" s="976"/>
      <c r="I12" s="976"/>
      <c r="J12" s="976"/>
      <c r="K12" s="2"/>
    </row>
    <row r="13" spans="1:11">
      <c r="A13" s="220"/>
      <c r="B13" s="220"/>
      <c r="C13" s="220"/>
      <c r="D13" s="220"/>
      <c r="E13" s="220"/>
      <c r="F13" s="220"/>
      <c r="G13" s="220"/>
      <c r="H13" s="220"/>
      <c r="I13" s="220"/>
      <c r="J13" s="220"/>
      <c r="K13" s="220"/>
    </row>
    <row r="14" spans="1:11" ht="18.75">
      <c r="A14" s="2"/>
      <c r="B14" s="2"/>
      <c r="C14" s="2"/>
      <c r="D14" s="2"/>
      <c r="E14" s="2"/>
      <c r="F14" s="2"/>
      <c r="G14" s="2"/>
      <c r="H14" s="2"/>
      <c r="I14" s="2"/>
      <c r="J14" s="2"/>
      <c r="K14" s="2"/>
    </row>
    <row r="15" spans="1:11" ht="29.25" customHeight="1">
      <c r="B15" s="976"/>
      <c r="C15" s="976"/>
      <c r="D15" s="976"/>
      <c r="E15" s="976"/>
      <c r="F15" s="976"/>
      <c r="G15" s="976"/>
      <c r="H15" s="976"/>
      <c r="I15" s="976"/>
      <c r="J15" s="976"/>
      <c r="K15" s="2"/>
    </row>
    <row r="17" spans="1:11" ht="51" customHeight="1">
      <c r="A17" s="220"/>
      <c r="B17" s="220"/>
      <c r="C17" s="220"/>
      <c r="D17" s="220"/>
      <c r="E17" s="220"/>
      <c r="F17" s="220"/>
      <c r="G17" s="220"/>
      <c r="H17" s="220"/>
      <c r="I17" s="220"/>
      <c r="J17" s="220"/>
      <c r="K17" s="220"/>
    </row>
    <row r="18" spans="1:11" ht="90" customHeight="1">
      <c r="A18" s="220"/>
      <c r="B18" s="220"/>
      <c r="C18" s="220"/>
      <c r="D18" s="220"/>
      <c r="E18" s="220"/>
      <c r="F18" s="220"/>
      <c r="G18" s="220"/>
      <c r="H18" s="220"/>
      <c r="I18" s="220"/>
      <c r="J18" s="220"/>
      <c r="K18" s="220"/>
    </row>
    <row r="19" spans="1:11" ht="117" customHeight="1">
      <c r="A19" s="220"/>
      <c r="B19" s="220"/>
      <c r="C19" s="220"/>
      <c r="D19" s="220"/>
      <c r="E19" s="220"/>
      <c r="F19" s="220"/>
      <c r="G19" s="220"/>
      <c r="H19" s="220"/>
      <c r="I19" s="220"/>
      <c r="J19" s="220"/>
      <c r="K19" s="220"/>
    </row>
    <row r="20" spans="1:11" ht="15" customHeight="1">
      <c r="A20" s="220"/>
      <c r="B20" s="977"/>
      <c r="C20" s="977"/>
      <c r="D20" s="977"/>
      <c r="E20" s="977"/>
      <c r="F20" s="977"/>
      <c r="G20" s="977"/>
      <c r="H20" s="977"/>
      <c r="I20" s="977"/>
      <c r="J20" s="977"/>
      <c r="K20" s="220"/>
    </row>
    <row r="23" spans="1:11" ht="36" customHeight="1">
      <c r="B23" s="977" t="s">
        <v>889</v>
      </c>
      <c r="C23" s="977"/>
      <c r="D23" s="977"/>
      <c r="E23" s="977"/>
      <c r="F23" s="977"/>
      <c r="G23" s="977"/>
      <c r="H23" s="977"/>
      <c r="I23" s="977"/>
      <c r="J23" s="977"/>
      <c r="K23" s="1"/>
    </row>
    <row r="24" spans="1:11" ht="24">
      <c r="B24" s="975" t="s">
        <v>635</v>
      </c>
      <c r="C24" s="975"/>
      <c r="D24" s="975"/>
      <c r="E24" s="975"/>
      <c r="F24" s="975"/>
      <c r="G24" s="975"/>
      <c r="H24" s="975"/>
      <c r="I24" s="975"/>
      <c r="J24" s="975"/>
      <c r="K24" s="3"/>
    </row>
  </sheetData>
  <mergeCells count="7">
    <mergeCell ref="C9:I10"/>
    <mergeCell ref="C11:I11"/>
    <mergeCell ref="B24:J24"/>
    <mergeCell ref="B12:J12"/>
    <mergeCell ref="B15:J15"/>
    <mergeCell ref="B23:J23"/>
    <mergeCell ref="B20:J20"/>
  </mergeCells>
  <phoneticPr fontId="64"/>
  <printOptions horizontalCentered="1" verticalCentered="1"/>
  <pageMargins left="0.70866141732283472" right="0.59055118110236227"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5"/>
  <sheetViews>
    <sheetView showGridLines="0" view="pageBreakPreview" zoomScale="85" zoomScaleNormal="85" zoomScaleSheetLayoutView="85" workbookViewId="0">
      <selection activeCell="P14" sqref="P14"/>
    </sheetView>
  </sheetViews>
  <sheetFormatPr defaultRowHeight="13.5"/>
  <cols>
    <col min="1" max="6" width="15.625" style="307" customWidth="1"/>
    <col min="7" max="7" width="2.5" style="307" customWidth="1"/>
    <col min="8" max="258" width="9" style="307"/>
    <col min="259" max="260" width="15.625" style="307" customWidth="1"/>
    <col min="261" max="262" width="28.375" style="307" customWidth="1"/>
    <col min="263" max="263" width="25.625" style="307" customWidth="1"/>
    <col min="264" max="514" width="9" style="307"/>
    <col min="515" max="516" width="15.625" style="307" customWidth="1"/>
    <col min="517" max="518" width="28.375" style="307" customWidth="1"/>
    <col min="519" max="519" width="25.625" style="307" customWidth="1"/>
    <col min="520" max="770" width="9" style="307"/>
    <col min="771" max="772" width="15.625" style="307" customWidth="1"/>
    <col min="773" max="774" width="28.375" style="307" customWidth="1"/>
    <col min="775" max="775" width="25.625" style="307" customWidth="1"/>
    <col min="776" max="1026" width="9" style="307"/>
    <col min="1027" max="1028" width="15.625" style="307" customWidth="1"/>
    <col min="1029" max="1030" width="28.375" style="307" customWidth="1"/>
    <col min="1031" max="1031" width="25.625" style="307" customWidth="1"/>
    <col min="1032" max="1282" width="9" style="307"/>
    <col min="1283" max="1284" width="15.625" style="307" customWidth="1"/>
    <col min="1285" max="1286" width="28.375" style="307" customWidth="1"/>
    <col min="1287" max="1287" width="25.625" style="307" customWidth="1"/>
    <col min="1288" max="1538" width="9" style="307"/>
    <col min="1539" max="1540" width="15.625" style="307" customWidth="1"/>
    <col min="1541" max="1542" width="28.375" style="307" customWidth="1"/>
    <col min="1543" max="1543" width="25.625" style="307" customWidth="1"/>
    <col min="1544" max="1794" width="9" style="307"/>
    <col min="1795" max="1796" width="15.625" style="307" customWidth="1"/>
    <col min="1797" max="1798" width="28.375" style="307" customWidth="1"/>
    <col min="1799" max="1799" width="25.625" style="307" customWidth="1"/>
    <col min="1800" max="2050" width="9" style="307"/>
    <col min="2051" max="2052" width="15.625" style="307" customWidth="1"/>
    <col min="2053" max="2054" width="28.375" style="307" customWidth="1"/>
    <col min="2055" max="2055" width="25.625" style="307" customWidth="1"/>
    <col min="2056" max="2306" width="9" style="307"/>
    <col min="2307" max="2308" width="15.625" style="307" customWidth="1"/>
    <col min="2309" max="2310" width="28.375" style="307" customWidth="1"/>
    <col min="2311" max="2311" width="25.625" style="307" customWidth="1"/>
    <col min="2312" max="2562" width="9" style="307"/>
    <col min="2563" max="2564" width="15.625" style="307" customWidth="1"/>
    <col min="2565" max="2566" width="28.375" style="307" customWidth="1"/>
    <col min="2567" max="2567" width="25.625" style="307" customWidth="1"/>
    <col min="2568" max="2818" width="9" style="307"/>
    <col min="2819" max="2820" width="15.625" style="307" customWidth="1"/>
    <col min="2821" max="2822" width="28.375" style="307" customWidth="1"/>
    <col min="2823" max="2823" width="25.625" style="307" customWidth="1"/>
    <col min="2824" max="3074" width="9" style="307"/>
    <col min="3075" max="3076" width="15.625" style="307" customWidth="1"/>
    <col min="3077" max="3078" width="28.375" style="307" customWidth="1"/>
    <col min="3079" max="3079" width="25.625" style="307" customWidth="1"/>
    <col min="3080" max="3330" width="9" style="307"/>
    <col min="3331" max="3332" width="15.625" style="307" customWidth="1"/>
    <col min="3333" max="3334" width="28.375" style="307" customWidth="1"/>
    <col min="3335" max="3335" width="25.625" style="307" customWidth="1"/>
    <col min="3336" max="3586" width="9" style="307"/>
    <col min="3587" max="3588" width="15.625" style="307" customWidth="1"/>
    <col min="3589" max="3590" width="28.375" style="307" customWidth="1"/>
    <col min="3591" max="3591" width="25.625" style="307" customWidth="1"/>
    <col min="3592" max="3842" width="9" style="307"/>
    <col min="3843" max="3844" width="15.625" style="307" customWidth="1"/>
    <col min="3845" max="3846" width="28.375" style="307" customWidth="1"/>
    <col min="3847" max="3847" width="25.625" style="307" customWidth="1"/>
    <col min="3848" max="4098" width="9" style="307"/>
    <col min="4099" max="4100" width="15.625" style="307" customWidth="1"/>
    <col min="4101" max="4102" width="28.375" style="307" customWidth="1"/>
    <col min="4103" max="4103" width="25.625" style="307" customWidth="1"/>
    <col min="4104" max="4354" width="9" style="307"/>
    <col min="4355" max="4356" width="15.625" style="307" customWidth="1"/>
    <col min="4357" max="4358" width="28.375" style="307" customWidth="1"/>
    <col min="4359" max="4359" width="25.625" style="307" customWidth="1"/>
    <col min="4360" max="4610" width="9" style="307"/>
    <col min="4611" max="4612" width="15.625" style="307" customWidth="1"/>
    <col min="4613" max="4614" width="28.375" style="307" customWidth="1"/>
    <col min="4615" max="4615" width="25.625" style="307" customWidth="1"/>
    <col min="4616" max="4866" width="9" style="307"/>
    <col min="4867" max="4868" width="15.625" style="307" customWidth="1"/>
    <col min="4869" max="4870" width="28.375" style="307" customWidth="1"/>
    <col min="4871" max="4871" width="25.625" style="307" customWidth="1"/>
    <col min="4872" max="5122" width="9" style="307"/>
    <col min="5123" max="5124" width="15.625" style="307" customWidth="1"/>
    <col min="5125" max="5126" width="28.375" style="307" customWidth="1"/>
    <col min="5127" max="5127" width="25.625" style="307" customWidth="1"/>
    <col min="5128" max="5378" width="9" style="307"/>
    <col min="5379" max="5380" width="15.625" style="307" customWidth="1"/>
    <col min="5381" max="5382" width="28.375" style="307" customWidth="1"/>
    <col min="5383" max="5383" width="25.625" style="307" customWidth="1"/>
    <col min="5384" max="5634" width="9" style="307"/>
    <col min="5635" max="5636" width="15.625" style="307" customWidth="1"/>
    <col min="5637" max="5638" width="28.375" style="307" customWidth="1"/>
    <col min="5639" max="5639" width="25.625" style="307" customWidth="1"/>
    <col min="5640" max="5890" width="9" style="307"/>
    <col min="5891" max="5892" width="15.625" style="307" customWidth="1"/>
    <col min="5893" max="5894" width="28.375" style="307" customWidth="1"/>
    <col min="5895" max="5895" width="25.625" style="307" customWidth="1"/>
    <col min="5896" max="6146" width="9" style="307"/>
    <col min="6147" max="6148" width="15.625" style="307" customWidth="1"/>
    <col min="6149" max="6150" width="28.375" style="307" customWidth="1"/>
    <col min="6151" max="6151" width="25.625" style="307" customWidth="1"/>
    <col min="6152" max="6402" width="9" style="307"/>
    <col min="6403" max="6404" width="15.625" style="307" customWidth="1"/>
    <col min="6405" max="6406" width="28.375" style="307" customWidth="1"/>
    <col min="6407" max="6407" width="25.625" style="307" customWidth="1"/>
    <col min="6408" max="6658" width="9" style="307"/>
    <col min="6659" max="6660" width="15.625" style="307" customWidth="1"/>
    <col min="6661" max="6662" width="28.375" style="307" customWidth="1"/>
    <col min="6663" max="6663" width="25.625" style="307" customWidth="1"/>
    <col min="6664" max="6914" width="9" style="307"/>
    <col min="6915" max="6916" width="15.625" style="307" customWidth="1"/>
    <col min="6917" max="6918" width="28.375" style="307" customWidth="1"/>
    <col min="6919" max="6919" width="25.625" style="307" customWidth="1"/>
    <col min="6920" max="7170" width="9" style="307"/>
    <col min="7171" max="7172" width="15.625" style="307" customWidth="1"/>
    <col min="7173" max="7174" width="28.375" style="307" customWidth="1"/>
    <col min="7175" max="7175" width="25.625" style="307" customWidth="1"/>
    <col min="7176" max="7426" width="9" style="307"/>
    <col min="7427" max="7428" width="15.625" style="307" customWidth="1"/>
    <col min="7429" max="7430" width="28.375" style="307" customWidth="1"/>
    <col min="7431" max="7431" width="25.625" style="307" customWidth="1"/>
    <col min="7432" max="7682" width="9" style="307"/>
    <col min="7683" max="7684" width="15.625" style="307" customWidth="1"/>
    <col min="7685" max="7686" width="28.375" style="307" customWidth="1"/>
    <col min="7687" max="7687" width="25.625" style="307" customWidth="1"/>
    <col min="7688" max="7938" width="9" style="307"/>
    <col min="7939" max="7940" width="15.625" style="307" customWidth="1"/>
    <col min="7941" max="7942" width="28.375" style="307" customWidth="1"/>
    <col min="7943" max="7943" width="25.625" style="307" customWidth="1"/>
    <col min="7944" max="8194" width="9" style="307"/>
    <col min="8195" max="8196" width="15.625" style="307" customWidth="1"/>
    <col min="8197" max="8198" width="28.375" style="307" customWidth="1"/>
    <col min="8199" max="8199" width="25.625" style="307" customWidth="1"/>
    <col min="8200" max="8450" width="9" style="307"/>
    <col min="8451" max="8452" width="15.625" style="307" customWidth="1"/>
    <col min="8453" max="8454" width="28.375" style="307" customWidth="1"/>
    <col min="8455" max="8455" width="25.625" style="307" customWidth="1"/>
    <col min="8456" max="8706" width="9" style="307"/>
    <col min="8707" max="8708" width="15.625" style="307" customWidth="1"/>
    <col min="8709" max="8710" width="28.375" style="307" customWidth="1"/>
    <col min="8711" max="8711" width="25.625" style="307" customWidth="1"/>
    <col min="8712" max="8962" width="9" style="307"/>
    <col min="8963" max="8964" width="15.625" style="307" customWidth="1"/>
    <col min="8965" max="8966" width="28.375" style="307" customWidth="1"/>
    <col min="8967" max="8967" width="25.625" style="307" customWidth="1"/>
    <col min="8968" max="9218" width="9" style="307"/>
    <col min="9219" max="9220" width="15.625" style="307" customWidth="1"/>
    <col min="9221" max="9222" width="28.375" style="307" customWidth="1"/>
    <col min="9223" max="9223" width="25.625" style="307" customWidth="1"/>
    <col min="9224" max="9474" width="9" style="307"/>
    <col min="9475" max="9476" width="15.625" style="307" customWidth="1"/>
    <col min="9477" max="9478" width="28.375" style="307" customWidth="1"/>
    <col min="9479" max="9479" width="25.625" style="307" customWidth="1"/>
    <col min="9480" max="9730" width="9" style="307"/>
    <col min="9731" max="9732" width="15.625" style="307" customWidth="1"/>
    <col min="9733" max="9734" width="28.375" style="307" customWidth="1"/>
    <col min="9735" max="9735" width="25.625" style="307" customWidth="1"/>
    <col min="9736" max="9986" width="9" style="307"/>
    <col min="9987" max="9988" width="15.625" style="307" customWidth="1"/>
    <col min="9989" max="9990" width="28.375" style="307" customWidth="1"/>
    <col min="9991" max="9991" width="25.625" style="307" customWidth="1"/>
    <col min="9992" max="10242" width="9" style="307"/>
    <col min="10243" max="10244" width="15.625" style="307" customWidth="1"/>
    <col min="10245" max="10246" width="28.375" style="307" customWidth="1"/>
    <col min="10247" max="10247" width="25.625" style="307" customWidth="1"/>
    <col min="10248" max="10498" width="9" style="307"/>
    <col min="10499" max="10500" width="15.625" style="307" customWidth="1"/>
    <col min="10501" max="10502" width="28.375" style="307" customWidth="1"/>
    <col min="10503" max="10503" width="25.625" style="307" customWidth="1"/>
    <col min="10504" max="10754" width="9" style="307"/>
    <col min="10755" max="10756" width="15.625" style="307" customWidth="1"/>
    <col min="10757" max="10758" width="28.375" style="307" customWidth="1"/>
    <col min="10759" max="10759" width="25.625" style="307" customWidth="1"/>
    <col min="10760" max="11010" width="9" style="307"/>
    <col min="11011" max="11012" width="15.625" style="307" customWidth="1"/>
    <col min="11013" max="11014" width="28.375" style="307" customWidth="1"/>
    <col min="11015" max="11015" width="25.625" style="307" customWidth="1"/>
    <col min="11016" max="11266" width="9" style="307"/>
    <col min="11267" max="11268" width="15.625" style="307" customWidth="1"/>
    <col min="11269" max="11270" width="28.375" style="307" customWidth="1"/>
    <col min="11271" max="11271" width="25.625" style="307" customWidth="1"/>
    <col min="11272" max="11522" width="9" style="307"/>
    <col min="11523" max="11524" width="15.625" style="307" customWidth="1"/>
    <col min="11525" max="11526" width="28.375" style="307" customWidth="1"/>
    <col min="11527" max="11527" width="25.625" style="307" customWidth="1"/>
    <col min="11528" max="11778" width="9" style="307"/>
    <col min="11779" max="11780" width="15.625" style="307" customWidth="1"/>
    <col min="11781" max="11782" width="28.375" style="307" customWidth="1"/>
    <col min="11783" max="11783" width="25.625" style="307" customWidth="1"/>
    <col min="11784" max="12034" width="9" style="307"/>
    <col min="12035" max="12036" width="15.625" style="307" customWidth="1"/>
    <col min="12037" max="12038" width="28.375" style="307" customWidth="1"/>
    <col min="12039" max="12039" width="25.625" style="307" customWidth="1"/>
    <col min="12040" max="12290" width="9" style="307"/>
    <col min="12291" max="12292" width="15.625" style="307" customWidth="1"/>
    <col min="12293" max="12294" width="28.375" style="307" customWidth="1"/>
    <col min="12295" max="12295" width="25.625" style="307" customWidth="1"/>
    <col min="12296" max="12546" width="9" style="307"/>
    <col min="12547" max="12548" width="15.625" style="307" customWidth="1"/>
    <col min="12549" max="12550" width="28.375" style="307" customWidth="1"/>
    <col min="12551" max="12551" width="25.625" style="307" customWidth="1"/>
    <col min="12552" max="12802" width="9" style="307"/>
    <col min="12803" max="12804" width="15.625" style="307" customWidth="1"/>
    <col min="12805" max="12806" width="28.375" style="307" customWidth="1"/>
    <col min="12807" max="12807" width="25.625" style="307" customWidth="1"/>
    <col min="12808" max="13058" width="9" style="307"/>
    <col min="13059" max="13060" width="15.625" style="307" customWidth="1"/>
    <col min="13061" max="13062" width="28.375" style="307" customWidth="1"/>
    <col min="13063" max="13063" width="25.625" style="307" customWidth="1"/>
    <col min="13064" max="13314" width="9" style="307"/>
    <col min="13315" max="13316" width="15.625" style="307" customWidth="1"/>
    <col min="13317" max="13318" width="28.375" style="307" customWidth="1"/>
    <col min="13319" max="13319" width="25.625" style="307" customWidth="1"/>
    <col min="13320" max="13570" width="9" style="307"/>
    <col min="13571" max="13572" width="15.625" style="307" customWidth="1"/>
    <col min="13573" max="13574" width="28.375" style="307" customWidth="1"/>
    <col min="13575" max="13575" width="25.625" style="307" customWidth="1"/>
    <col min="13576" max="13826" width="9" style="307"/>
    <col min="13827" max="13828" width="15.625" style="307" customWidth="1"/>
    <col min="13829" max="13830" width="28.375" style="307" customWidth="1"/>
    <col min="13831" max="13831" width="25.625" style="307" customWidth="1"/>
    <col min="13832" max="14082" width="9" style="307"/>
    <col min="14083" max="14084" width="15.625" style="307" customWidth="1"/>
    <col min="14085" max="14086" width="28.375" style="307" customWidth="1"/>
    <col min="14087" max="14087" width="25.625" style="307" customWidth="1"/>
    <col min="14088" max="14338" width="9" style="307"/>
    <col min="14339" max="14340" width="15.625" style="307" customWidth="1"/>
    <col min="14341" max="14342" width="28.375" style="307" customWidth="1"/>
    <col min="14343" max="14343" width="25.625" style="307" customWidth="1"/>
    <col min="14344" max="14594" width="9" style="307"/>
    <col min="14595" max="14596" width="15.625" style="307" customWidth="1"/>
    <col min="14597" max="14598" width="28.375" style="307" customWidth="1"/>
    <col min="14599" max="14599" width="25.625" style="307" customWidth="1"/>
    <col min="14600" max="14850" width="9" style="307"/>
    <col min="14851" max="14852" width="15.625" style="307" customWidth="1"/>
    <col min="14853" max="14854" width="28.375" style="307" customWidth="1"/>
    <col min="14855" max="14855" width="25.625" style="307" customWidth="1"/>
    <col min="14856" max="15106" width="9" style="307"/>
    <col min="15107" max="15108" width="15.625" style="307" customWidth="1"/>
    <col min="15109" max="15110" width="28.375" style="307" customWidth="1"/>
    <col min="15111" max="15111" width="25.625" style="307" customWidth="1"/>
    <col min="15112" max="15362" width="9" style="307"/>
    <col min="15363" max="15364" width="15.625" style="307" customWidth="1"/>
    <col min="15365" max="15366" width="28.375" style="307" customWidth="1"/>
    <col min="15367" max="15367" width="25.625" style="307" customWidth="1"/>
    <col min="15368" max="15618" width="9" style="307"/>
    <col min="15619" max="15620" width="15.625" style="307" customWidth="1"/>
    <col min="15621" max="15622" width="28.375" style="307" customWidth="1"/>
    <col min="15623" max="15623" width="25.625" style="307" customWidth="1"/>
    <col min="15624" max="15874" width="9" style="307"/>
    <col min="15875" max="15876" width="15.625" style="307" customWidth="1"/>
    <col min="15877" max="15878" width="28.375" style="307" customWidth="1"/>
    <col min="15879" max="15879" width="25.625" style="307" customWidth="1"/>
    <col min="15880" max="16130" width="9" style="307"/>
    <col min="16131" max="16132" width="15.625" style="307" customWidth="1"/>
    <col min="16133" max="16134" width="28.375" style="307" customWidth="1"/>
    <col min="16135" max="16135" width="25.625" style="307" customWidth="1"/>
    <col min="16136" max="16384" width="9" style="307"/>
  </cols>
  <sheetData>
    <row r="1" spans="1:7" ht="22.5" customHeight="1">
      <c r="A1" s="17" t="s">
        <v>662</v>
      </c>
      <c r="B1" s="17"/>
      <c r="C1" s="17"/>
      <c r="D1" s="17"/>
      <c r="E1" s="17"/>
    </row>
    <row r="2" spans="1:7" ht="14.25">
      <c r="A2" s="17"/>
      <c r="B2" s="17"/>
      <c r="C2" s="17"/>
      <c r="D2" s="17"/>
      <c r="E2" s="17"/>
    </row>
    <row r="3" spans="1:7" ht="17.25">
      <c r="C3" s="723" t="s">
        <v>493</v>
      </c>
      <c r="D3" s="17"/>
      <c r="E3" s="17"/>
    </row>
    <row r="4" spans="1:7" ht="17.25">
      <c r="C4" s="723"/>
      <c r="D4" s="17"/>
      <c r="E4" s="17"/>
    </row>
    <row r="5" spans="1:7" ht="14.25">
      <c r="A5" s="17" t="s">
        <v>494</v>
      </c>
      <c r="B5" s="17" t="s">
        <v>495</v>
      </c>
    </row>
    <row r="6" spans="1:7" ht="24.95" customHeight="1">
      <c r="A6" s="1245"/>
      <c r="B6" s="615" t="s">
        <v>496</v>
      </c>
      <c r="C6" s="1247" t="s">
        <v>497</v>
      </c>
      <c r="D6" s="1248"/>
      <c r="E6" s="1247" t="s">
        <v>498</v>
      </c>
      <c r="F6" s="1248"/>
      <c r="G6" s="310"/>
    </row>
    <row r="7" spans="1:7" ht="24.95" customHeight="1">
      <c r="A7" s="1246"/>
      <c r="B7" s="615" t="s">
        <v>499</v>
      </c>
      <c r="C7" s="1247" t="s">
        <v>500</v>
      </c>
      <c r="D7" s="1248"/>
      <c r="E7" s="1247" t="s">
        <v>500</v>
      </c>
      <c r="F7" s="1248"/>
      <c r="G7" s="310"/>
    </row>
    <row r="8" spans="1:7" ht="24.95" customHeight="1">
      <c r="A8" s="616" t="s">
        <v>501</v>
      </c>
      <c r="B8" s="601"/>
      <c r="C8" s="1243"/>
      <c r="D8" s="1244"/>
      <c r="E8" s="1243"/>
      <c r="F8" s="1244"/>
    </row>
    <row r="9" spans="1:7" ht="24.95" customHeight="1">
      <c r="A9" s="616" t="s">
        <v>502</v>
      </c>
      <c r="B9" s="601"/>
      <c r="C9" s="1243"/>
      <c r="D9" s="1244"/>
      <c r="E9" s="1243"/>
      <c r="F9" s="1244"/>
    </row>
    <row r="10" spans="1:7" ht="24.95" customHeight="1">
      <c r="A10" s="616" t="s">
        <v>503</v>
      </c>
      <c r="B10" s="601"/>
      <c r="C10" s="1243"/>
      <c r="D10" s="1244"/>
      <c r="E10" s="1243"/>
      <c r="F10" s="1244"/>
    </row>
    <row r="11" spans="1:7" ht="24.95" customHeight="1"/>
    <row r="12" spans="1:7" ht="14.25">
      <c r="A12" s="17" t="s">
        <v>504</v>
      </c>
      <c r="B12" s="617" t="s">
        <v>505</v>
      </c>
      <c r="C12" s="310" t="s">
        <v>599</v>
      </c>
      <c r="D12" s="310"/>
      <c r="E12" s="310"/>
    </row>
    <row r="13" spans="1:7" ht="24.95" customHeight="1">
      <c r="A13" s="1245"/>
      <c r="B13" s="615" t="s">
        <v>496</v>
      </c>
      <c r="C13" s="1247" t="s">
        <v>497</v>
      </c>
      <c r="D13" s="1248"/>
      <c r="E13" s="1247" t="s">
        <v>498</v>
      </c>
      <c r="F13" s="1248"/>
    </row>
    <row r="14" spans="1:7" ht="24.95" customHeight="1">
      <c r="A14" s="1246"/>
      <c r="B14" s="615" t="s">
        <v>499</v>
      </c>
      <c r="C14" s="1247" t="s">
        <v>500</v>
      </c>
      <c r="D14" s="1248"/>
      <c r="E14" s="1247" t="s">
        <v>500</v>
      </c>
      <c r="F14" s="1248"/>
    </row>
    <row r="15" spans="1:7" ht="24.95" customHeight="1">
      <c r="A15" s="616" t="s">
        <v>501</v>
      </c>
      <c r="B15" s="601"/>
      <c r="C15" s="1243"/>
      <c r="D15" s="1244"/>
      <c r="E15" s="1243"/>
      <c r="F15" s="1244"/>
    </row>
    <row r="16" spans="1:7" ht="24.95" customHeight="1">
      <c r="A16" s="616" t="s">
        <v>502</v>
      </c>
      <c r="B16" s="601"/>
      <c r="C16" s="1243"/>
      <c r="D16" s="1244"/>
      <c r="E16" s="1243"/>
      <c r="F16" s="1244"/>
    </row>
    <row r="17" spans="1:6" ht="24.95" customHeight="1">
      <c r="A17" s="616" t="s">
        <v>503</v>
      </c>
      <c r="B17" s="601"/>
      <c r="C17" s="1243"/>
      <c r="D17" s="1244"/>
      <c r="E17" s="1243"/>
      <c r="F17" s="1244"/>
    </row>
    <row r="18" spans="1:6" ht="24.95" customHeight="1"/>
    <row r="19" spans="1:6" s="614" customFormat="1" ht="20.100000000000001" customHeight="1">
      <c r="A19" s="1249" t="s">
        <v>506</v>
      </c>
      <c r="B19" s="1249"/>
      <c r="C19" s="1249"/>
      <c r="D19" s="1249"/>
      <c r="E19" s="1249"/>
      <c r="F19" s="1249"/>
    </row>
    <row r="20" spans="1:6" s="614" customFormat="1" ht="20.100000000000001" customHeight="1">
      <c r="A20" s="1249" t="s">
        <v>507</v>
      </c>
      <c r="B20" s="1249"/>
      <c r="C20" s="1249"/>
      <c r="D20" s="1249"/>
      <c r="E20" s="1249"/>
      <c r="F20" s="1249"/>
    </row>
    <row r="21" spans="1:6" s="614" customFormat="1" ht="20.100000000000001" customHeight="1">
      <c r="A21" s="1249" t="s">
        <v>508</v>
      </c>
      <c r="B21" s="1249"/>
      <c r="C21" s="1249"/>
      <c r="D21" s="1249"/>
      <c r="E21" s="1249"/>
      <c r="F21" s="1249"/>
    </row>
    <row r="22" spans="1:6" ht="24.95" customHeight="1" thickBot="1"/>
    <row r="23" spans="1:6" ht="24.95" customHeight="1" thickBot="1">
      <c r="C23" s="1250" t="s">
        <v>325</v>
      </c>
      <c r="D23" s="1251"/>
      <c r="E23" s="1251"/>
      <c r="F23" s="1252"/>
    </row>
    <row r="24" spans="1:6" ht="24.95" customHeight="1"/>
    <row r="25" spans="1:6" ht="24.95" customHeight="1"/>
    <row r="26" spans="1:6" ht="24.95" customHeight="1"/>
    <row r="27" spans="1:6" ht="24.95" customHeight="1"/>
    <row r="28" spans="1:6" ht="24.95" customHeight="1"/>
    <row r="29" spans="1:6" ht="24.95" customHeight="1"/>
    <row r="30" spans="1:6" ht="24.95" customHeight="1"/>
    <row r="31" spans="1:6" ht="24.95" customHeight="1"/>
    <row r="32" spans="1:6" ht="24.95" customHeight="1"/>
    <row r="33" ht="24.95" customHeight="1"/>
    <row r="34" ht="24.95" customHeight="1"/>
    <row r="35" ht="24.95" customHeight="1"/>
  </sheetData>
  <mergeCells count="26">
    <mergeCell ref="A19:F19"/>
    <mergeCell ref="A20:F20"/>
    <mergeCell ref="A21:F21"/>
    <mergeCell ref="C23:F23"/>
    <mergeCell ref="C15:D15"/>
    <mergeCell ref="E15:F15"/>
    <mergeCell ref="C16:D16"/>
    <mergeCell ref="E16:F16"/>
    <mergeCell ref="C17:D17"/>
    <mergeCell ref="E17:F17"/>
    <mergeCell ref="C9:D9"/>
    <mergeCell ref="E9:F9"/>
    <mergeCell ref="C10:D10"/>
    <mergeCell ref="E10:F10"/>
    <mergeCell ref="A13:A14"/>
    <mergeCell ref="C13:D13"/>
    <mergeCell ref="E13:F13"/>
    <mergeCell ref="C14:D14"/>
    <mergeCell ref="E14:F14"/>
    <mergeCell ref="C8:D8"/>
    <mergeCell ref="E8:F8"/>
    <mergeCell ref="A6:A7"/>
    <mergeCell ref="C6:D6"/>
    <mergeCell ref="E6:F6"/>
    <mergeCell ref="C7:D7"/>
    <mergeCell ref="E7:F7"/>
  </mergeCells>
  <phoneticPr fontId="28"/>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F48EB-ED47-4971-B38D-D6CB436C4732}">
  <sheetPr>
    <pageSetUpPr fitToPage="1"/>
  </sheetPr>
  <dimension ref="A1:AJ42"/>
  <sheetViews>
    <sheetView showGridLines="0" view="pageBreakPreview" zoomScaleNormal="100" zoomScaleSheetLayoutView="100" workbookViewId="0">
      <selection activeCell="P14" sqref="P14"/>
    </sheetView>
  </sheetViews>
  <sheetFormatPr defaultColWidth="8.75" defaultRowHeight="13.5"/>
  <cols>
    <col min="1" max="1" width="8.75" style="725" customWidth="1"/>
    <col min="2" max="2" width="11.125" style="725" customWidth="1"/>
    <col min="3" max="3" width="20.625" style="725" customWidth="1"/>
    <col min="4" max="4" width="15.125" style="725" customWidth="1"/>
    <col min="5" max="5" width="11.125" style="725" customWidth="1"/>
    <col min="6" max="6" width="60.125" style="725" customWidth="1"/>
    <col min="7" max="7" width="2.25" style="725" customWidth="1"/>
    <col min="8" max="24" width="11" style="725" customWidth="1"/>
    <col min="25" max="25" width="2.5" style="725" customWidth="1"/>
    <col min="26" max="26" width="8.75" style="725"/>
    <col min="27" max="27" width="9.625" style="725" bestFit="1" customWidth="1"/>
    <col min="28" max="29" width="8.75" style="725"/>
    <col min="30" max="30" width="19.125" style="725" bestFit="1" customWidth="1"/>
    <col min="31" max="31" width="6.875" style="725" bestFit="1" customWidth="1"/>
    <col min="32" max="32" width="5.75" style="725" bestFit="1" customWidth="1"/>
    <col min="33" max="33" width="4" style="725" bestFit="1" customWidth="1"/>
    <col min="34" max="34" width="13.75" style="725" customWidth="1"/>
    <col min="35" max="35" width="10.75" style="725" customWidth="1"/>
    <col min="36" max="36" width="9.125" style="725" bestFit="1" customWidth="1"/>
    <col min="37" max="16384" width="8.75" style="725"/>
  </cols>
  <sheetData>
    <row r="1" spans="1:36">
      <c r="A1" s="724" t="s">
        <v>718</v>
      </c>
    </row>
    <row r="2" spans="1:36" ht="24" customHeight="1">
      <c r="A2" s="1255" t="s">
        <v>663</v>
      </c>
      <c r="B2" s="1255"/>
      <c r="C2" s="1255"/>
      <c r="D2" s="1255"/>
      <c r="E2" s="1255"/>
      <c r="F2" s="1255"/>
    </row>
    <row r="3" spans="1:36">
      <c r="A3" s="1256" t="s">
        <v>664</v>
      </c>
      <c r="B3" s="1257"/>
      <c r="C3" s="1257"/>
      <c r="D3" s="1260" t="s">
        <v>665</v>
      </c>
      <c r="E3" s="1262" t="s">
        <v>666</v>
      </c>
      <c r="F3" s="1264" t="s">
        <v>667</v>
      </c>
    </row>
    <row r="4" spans="1:36">
      <c r="A4" s="1258"/>
      <c r="B4" s="1259"/>
      <c r="C4" s="1259"/>
      <c r="D4" s="1261"/>
      <c r="E4" s="1263"/>
      <c r="F4" s="1265"/>
    </row>
    <row r="5" spans="1:36" ht="18.600000000000001" customHeight="1">
      <c r="A5" s="1253" t="s">
        <v>668</v>
      </c>
      <c r="B5" s="1254"/>
      <c r="C5" s="1254"/>
      <c r="D5" s="726" t="s">
        <v>669</v>
      </c>
      <c r="E5" s="727" t="s">
        <v>670</v>
      </c>
      <c r="F5" s="728"/>
    </row>
    <row r="6" spans="1:36" ht="18.600000000000001" customHeight="1">
      <c r="A6" s="1253" t="s">
        <v>671</v>
      </c>
      <c r="B6" s="1254"/>
      <c r="C6" s="1254"/>
      <c r="D6" s="726" t="s">
        <v>672</v>
      </c>
      <c r="E6" s="726">
        <v>230</v>
      </c>
      <c r="F6" s="728"/>
    </row>
    <row r="7" spans="1:36" ht="18.600000000000001" customHeight="1">
      <c r="A7" s="729" t="s">
        <v>673</v>
      </c>
      <c r="B7" s="730"/>
      <c r="C7" s="730"/>
      <c r="D7" s="731" t="s">
        <v>669</v>
      </c>
      <c r="E7" s="732" t="s">
        <v>674</v>
      </c>
      <c r="F7" s="728"/>
    </row>
    <row r="8" spans="1:36" ht="18" customHeight="1">
      <c r="A8" s="1270" t="s">
        <v>675</v>
      </c>
      <c r="B8" s="1273" t="s">
        <v>676</v>
      </c>
      <c r="C8" s="1274"/>
      <c r="D8" s="731" t="s">
        <v>677</v>
      </c>
      <c r="E8" s="733"/>
      <c r="F8" s="734"/>
    </row>
    <row r="9" spans="1:36">
      <c r="A9" s="1271"/>
      <c r="B9" s="1275" t="s">
        <v>678</v>
      </c>
      <c r="C9" s="735" t="s">
        <v>679</v>
      </c>
      <c r="D9" s="736" t="s">
        <v>680</v>
      </c>
      <c r="E9" s="737"/>
      <c r="F9" s="738" t="s">
        <v>681</v>
      </c>
    </row>
    <row r="10" spans="1:36">
      <c r="A10" s="1271"/>
      <c r="B10" s="1276"/>
      <c r="C10" s="739" t="s">
        <v>682</v>
      </c>
      <c r="D10" s="740" t="s">
        <v>680</v>
      </c>
      <c r="E10" s="741"/>
      <c r="F10" s="742" t="s">
        <v>681</v>
      </c>
    </row>
    <row r="11" spans="1:36">
      <c r="A11" s="1271"/>
      <c r="B11" s="1276"/>
      <c r="C11" s="739" t="s">
        <v>683</v>
      </c>
      <c r="D11" s="740" t="s">
        <v>680</v>
      </c>
      <c r="E11" s="741"/>
      <c r="F11" s="742" t="s">
        <v>681</v>
      </c>
    </row>
    <row r="12" spans="1:36">
      <c r="A12" s="1271"/>
      <c r="B12" s="1276"/>
      <c r="C12" s="739" t="s">
        <v>684</v>
      </c>
      <c r="D12" s="740" t="s">
        <v>685</v>
      </c>
      <c r="E12" s="741"/>
      <c r="F12" s="742" t="s">
        <v>681</v>
      </c>
    </row>
    <row r="13" spans="1:36">
      <c r="A13" s="1271"/>
      <c r="B13" s="1277" t="s">
        <v>686</v>
      </c>
      <c r="C13" s="743" t="s">
        <v>687</v>
      </c>
      <c r="D13" s="744" t="s">
        <v>688</v>
      </c>
      <c r="E13" s="745"/>
      <c r="F13" s="746" t="s">
        <v>689</v>
      </c>
      <c r="AE13" s="747"/>
      <c r="AF13" s="747"/>
      <c r="AG13" s="747"/>
      <c r="AH13" s="747"/>
      <c r="AI13" s="747"/>
      <c r="AJ13" s="747"/>
    </row>
    <row r="14" spans="1:36">
      <c r="A14" s="1271"/>
      <c r="B14" s="1278"/>
      <c r="C14" s="743" t="s">
        <v>690</v>
      </c>
      <c r="D14" s="740" t="s">
        <v>688</v>
      </c>
      <c r="E14" s="741"/>
      <c r="F14" s="742" t="s">
        <v>689</v>
      </c>
      <c r="AE14" s="748"/>
      <c r="AF14" s="747"/>
      <c r="AG14" s="747"/>
      <c r="AH14" s="747"/>
      <c r="AI14" s="747"/>
      <c r="AJ14" s="747"/>
    </row>
    <row r="15" spans="1:36" ht="30" customHeight="1">
      <c r="A15" s="1271"/>
      <c r="B15" s="797" t="s">
        <v>691</v>
      </c>
      <c r="C15" s="798"/>
      <c r="D15" s="740" t="s">
        <v>692</v>
      </c>
      <c r="E15" s="741"/>
      <c r="F15" s="746" t="s">
        <v>689</v>
      </c>
      <c r="AE15" s="748"/>
      <c r="AF15" s="747"/>
      <c r="AG15" s="747"/>
      <c r="AH15" s="747"/>
      <c r="AI15" s="747"/>
      <c r="AJ15" s="747"/>
    </row>
    <row r="16" spans="1:36" ht="30" customHeight="1">
      <c r="A16" s="1271"/>
      <c r="B16" s="749" t="s">
        <v>693</v>
      </c>
      <c r="C16" s="798"/>
      <c r="D16" s="750" t="s">
        <v>688</v>
      </c>
      <c r="E16" s="741"/>
      <c r="F16" s="746" t="s">
        <v>689</v>
      </c>
      <c r="AE16" s="748"/>
      <c r="AF16" s="747"/>
      <c r="AG16" s="747"/>
      <c r="AH16" s="747"/>
      <c r="AI16" s="747"/>
      <c r="AJ16" s="747"/>
    </row>
    <row r="17" spans="1:27" ht="16.5">
      <c r="A17" s="1271"/>
      <c r="B17" s="1279" t="s">
        <v>694</v>
      </c>
      <c r="C17" s="735" t="s">
        <v>679</v>
      </c>
      <c r="D17" s="736" t="s">
        <v>695</v>
      </c>
      <c r="E17" s="752">
        <v>2.4900000000000002</v>
      </c>
      <c r="F17" s="753" t="s">
        <v>696</v>
      </c>
    </row>
    <row r="18" spans="1:27" ht="16.5">
      <c r="A18" s="1271"/>
      <c r="B18" s="1280"/>
      <c r="C18" s="739" t="s">
        <v>682</v>
      </c>
      <c r="D18" s="740" t="s">
        <v>695</v>
      </c>
      <c r="E18" s="754">
        <v>2.71</v>
      </c>
      <c r="F18" s="755" t="s">
        <v>697</v>
      </c>
    </row>
    <row r="19" spans="1:27" ht="16.5">
      <c r="A19" s="1271"/>
      <c r="B19" s="1280"/>
      <c r="C19" s="739" t="s">
        <v>683</v>
      </c>
      <c r="D19" s="740" t="s">
        <v>695</v>
      </c>
      <c r="E19" s="754">
        <v>2.58</v>
      </c>
      <c r="F19" s="756" t="s">
        <v>698</v>
      </c>
    </row>
    <row r="20" spans="1:27" ht="13.5" customHeight="1">
      <c r="A20" s="1271"/>
      <c r="B20" s="1280"/>
      <c r="C20" s="739" t="s">
        <v>684</v>
      </c>
      <c r="D20" s="740" t="s">
        <v>699</v>
      </c>
      <c r="E20" s="757">
        <f>2.23*10^-3</f>
        <v>2.2300000000000002E-3</v>
      </c>
      <c r="F20" s="756" t="s">
        <v>698</v>
      </c>
    </row>
    <row r="21" spans="1:27" ht="13.5" customHeight="1">
      <c r="A21" s="1271"/>
      <c r="B21" s="1280"/>
      <c r="C21" s="758" t="s">
        <v>700</v>
      </c>
      <c r="D21" s="750" t="s">
        <v>701</v>
      </c>
      <c r="E21" s="759">
        <v>5.5500000000000005E-4</v>
      </c>
      <c r="F21" s="760" t="s">
        <v>697</v>
      </c>
    </row>
    <row r="22" spans="1:27" ht="16.5">
      <c r="A22" s="1271"/>
      <c r="B22" s="1281"/>
      <c r="C22" s="761" t="s">
        <v>702</v>
      </c>
      <c r="D22" s="762" t="s">
        <v>703</v>
      </c>
      <c r="E22" s="763">
        <v>5.7000000000000002E-2</v>
      </c>
      <c r="F22" s="764" t="s">
        <v>697</v>
      </c>
    </row>
    <row r="23" spans="1:27" ht="16.5">
      <c r="A23" s="1271"/>
      <c r="B23" s="1282" t="s">
        <v>704</v>
      </c>
      <c r="C23" s="765" t="str">
        <f>C9</f>
        <v>灯油</v>
      </c>
      <c r="D23" s="766" t="s">
        <v>705</v>
      </c>
      <c r="E23" s="767">
        <f>E9*$E$17</f>
        <v>0</v>
      </c>
      <c r="F23" s="738" t="s">
        <v>706</v>
      </c>
    </row>
    <row r="24" spans="1:27" ht="16.5">
      <c r="A24" s="1271"/>
      <c r="B24" s="1283"/>
      <c r="C24" s="768" t="str">
        <f>C10</f>
        <v>A重油</v>
      </c>
      <c r="D24" s="751" t="s">
        <v>705</v>
      </c>
      <c r="E24" s="769">
        <f>E10*$E$18</f>
        <v>0</v>
      </c>
      <c r="F24" s="742" t="s">
        <v>707</v>
      </c>
    </row>
    <row r="25" spans="1:27" ht="16.5">
      <c r="A25" s="1271"/>
      <c r="B25" s="1283"/>
      <c r="C25" s="768" t="s">
        <v>683</v>
      </c>
      <c r="D25" s="751" t="s">
        <v>705</v>
      </c>
      <c r="E25" s="769">
        <f>E11*$E$19</f>
        <v>0</v>
      </c>
      <c r="F25" s="742" t="s">
        <v>707</v>
      </c>
    </row>
    <row r="26" spans="1:27" ht="16.5">
      <c r="A26" s="1271"/>
      <c r="B26" s="1283"/>
      <c r="C26" s="768" t="str">
        <f>C12</f>
        <v>都市ガス</v>
      </c>
      <c r="D26" s="751" t="s">
        <v>705</v>
      </c>
      <c r="E26" s="769">
        <f>E12*$E$20</f>
        <v>0</v>
      </c>
      <c r="F26" s="742" t="s">
        <v>707</v>
      </c>
      <c r="AA26" s="747"/>
    </row>
    <row r="27" spans="1:27" ht="16.5">
      <c r="A27" s="1271"/>
      <c r="B27" s="1283"/>
      <c r="C27" s="768" t="s">
        <v>700</v>
      </c>
      <c r="D27" s="751" t="s">
        <v>705</v>
      </c>
      <c r="E27" s="770">
        <f>E13*$E$21</f>
        <v>0</v>
      </c>
      <c r="F27" s="746" t="s">
        <v>707</v>
      </c>
    </row>
    <row r="28" spans="1:27" ht="16.5">
      <c r="A28" s="1271"/>
      <c r="B28" s="1284"/>
      <c r="C28" s="771" t="s">
        <v>708</v>
      </c>
      <c r="D28" s="772" t="s">
        <v>705</v>
      </c>
      <c r="E28" s="773">
        <f>E23+E24+E25+E26+E27</f>
        <v>0</v>
      </c>
      <c r="F28" s="774" t="s">
        <v>707</v>
      </c>
    </row>
    <row r="29" spans="1:27" ht="16.5">
      <c r="A29" s="1271"/>
      <c r="B29" s="1285" t="s">
        <v>709</v>
      </c>
      <c r="C29" s="765" t="s">
        <v>710</v>
      </c>
      <c r="D29" s="766" t="s">
        <v>705</v>
      </c>
      <c r="E29" s="775">
        <f>E14*$E$21</f>
        <v>0</v>
      </c>
      <c r="F29" s="776" t="s">
        <v>707</v>
      </c>
    </row>
    <row r="30" spans="1:27" ht="16.5">
      <c r="A30" s="1271"/>
      <c r="B30" s="1286"/>
      <c r="C30" s="777" t="s">
        <v>711</v>
      </c>
      <c r="D30" s="778" t="s">
        <v>705</v>
      </c>
      <c r="E30" s="769">
        <f>SUM(E16:E16)*$E$21</f>
        <v>0</v>
      </c>
      <c r="F30" s="742" t="s">
        <v>707</v>
      </c>
    </row>
    <row r="31" spans="1:27" ht="16.5">
      <c r="A31" s="1271"/>
      <c r="B31" s="1287"/>
      <c r="C31" s="779" t="s">
        <v>702</v>
      </c>
      <c r="D31" s="772" t="s">
        <v>705</v>
      </c>
      <c r="E31" s="773">
        <f>SUM(E15:E15)*$E$22</f>
        <v>0</v>
      </c>
      <c r="F31" s="774" t="s">
        <v>707</v>
      </c>
    </row>
    <row r="32" spans="1:27" ht="16.5">
      <c r="A32" s="1271"/>
      <c r="B32" s="1288" t="s">
        <v>712</v>
      </c>
      <c r="C32" s="1289"/>
      <c r="D32" s="780" t="s">
        <v>705</v>
      </c>
      <c r="E32" s="781">
        <f>E28-E29-E31-E30</f>
        <v>0</v>
      </c>
      <c r="F32" s="728" t="s">
        <v>707</v>
      </c>
    </row>
    <row r="33" spans="1:6" ht="16.5">
      <c r="A33" s="1271"/>
      <c r="B33" s="1266" t="s">
        <v>713</v>
      </c>
      <c r="C33" s="1267"/>
      <c r="D33" s="782" t="s">
        <v>714</v>
      </c>
      <c r="E33" s="783" t="e">
        <f>(E32/E8)*1000</f>
        <v>#DIV/0!</v>
      </c>
      <c r="F33" s="784" t="s">
        <v>707</v>
      </c>
    </row>
    <row r="34" spans="1:6" ht="16.5">
      <c r="A34" s="1271"/>
      <c r="B34" s="785" t="s">
        <v>715</v>
      </c>
      <c r="C34" s="786"/>
      <c r="D34" s="787" t="s">
        <v>714</v>
      </c>
      <c r="E34" s="788">
        <f>ROUND(-240*LOG(E6)+485,0)</f>
        <v>-82</v>
      </c>
      <c r="F34" s="789" t="s">
        <v>716</v>
      </c>
    </row>
    <row r="35" spans="1:6">
      <c r="A35" s="1272"/>
      <c r="B35" s="790" t="s">
        <v>717</v>
      </c>
      <c r="C35" s="791"/>
      <c r="D35" s="792" t="s">
        <v>669</v>
      </c>
      <c r="E35" s="793" t="e">
        <f>IF(E34=0,"判定不要",IF(E33&lt;E34,"適合","不適合" ))</f>
        <v>#DIV/0!</v>
      </c>
      <c r="F35" s="794" t="s">
        <v>707</v>
      </c>
    </row>
    <row r="36" spans="1:6" ht="16.5" customHeight="1"/>
    <row r="37" spans="1:6">
      <c r="A37" s="795" t="s">
        <v>719</v>
      </c>
    </row>
    <row r="38" spans="1:6">
      <c r="A38" s="796" t="s">
        <v>720</v>
      </c>
    </row>
    <row r="40" spans="1:6" ht="14.25" thickBot="1"/>
    <row r="41" spans="1:6">
      <c r="F41" s="1268" t="s">
        <v>325</v>
      </c>
    </row>
    <row r="42" spans="1:6" ht="14.25" thickBot="1">
      <c r="F42" s="1269"/>
    </row>
  </sheetData>
  <mergeCells count="17">
    <mergeCell ref="B33:C33"/>
    <mergeCell ref="F41:F42"/>
    <mergeCell ref="A6:C6"/>
    <mergeCell ref="A8:A35"/>
    <mergeCell ref="B8:C8"/>
    <mergeCell ref="B9:B12"/>
    <mergeCell ref="B13:B14"/>
    <mergeCell ref="B17:B22"/>
    <mergeCell ref="B23:B28"/>
    <mergeCell ref="B29:B31"/>
    <mergeCell ref="B32:C32"/>
    <mergeCell ref="A5:C5"/>
    <mergeCell ref="A2:F2"/>
    <mergeCell ref="A3:C4"/>
    <mergeCell ref="D3:D4"/>
    <mergeCell ref="E3:E4"/>
    <mergeCell ref="F3:F4"/>
  </mergeCells>
  <phoneticPr fontId="28"/>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O110"/>
  <sheetViews>
    <sheetView showGridLines="0" view="pageBreakPreview" zoomScaleNormal="70" zoomScaleSheetLayoutView="100" workbookViewId="0">
      <selection activeCell="P14" sqref="P14"/>
    </sheetView>
  </sheetViews>
  <sheetFormatPr defaultColWidth="9" defaultRowHeight="15" customHeight="1"/>
  <cols>
    <col min="1" max="1" width="13.625" style="307" customWidth="1"/>
    <col min="2" max="2" width="6.25" style="307" customWidth="1"/>
    <col min="3" max="3" width="18.75" style="307" customWidth="1"/>
    <col min="4" max="4" width="12.5" style="307" customWidth="1"/>
    <col min="5" max="6" width="7" style="307" customWidth="1"/>
    <col min="7" max="9" width="4.125" style="307" customWidth="1"/>
    <col min="10" max="13" width="12.5" style="307" customWidth="1"/>
    <col min="14" max="14" width="7.625" style="307" customWidth="1"/>
    <col min="15" max="34" width="8.625" style="307" customWidth="1"/>
    <col min="35" max="35" width="10" style="307" customWidth="1"/>
    <col min="36" max="36" width="1.5" style="307" customWidth="1"/>
    <col min="37" max="37" width="25.625" style="307" customWidth="1"/>
    <col min="38" max="38" width="13.875" style="307" customWidth="1"/>
    <col min="39" max="39" width="8.75" style="307" customWidth="1"/>
    <col min="40" max="40" width="9" style="307"/>
    <col min="41" max="41" width="23.625" style="307" customWidth="1"/>
    <col min="42" max="16384" width="9" style="307"/>
  </cols>
  <sheetData>
    <row r="1" spans="1:41" ht="18.75" customHeight="1">
      <c r="A1" s="306" t="s">
        <v>721</v>
      </c>
    </row>
    <row r="2" spans="1:41" s="309" customFormat="1" ht="21.75" customHeight="1">
      <c r="A2" s="1136" t="s">
        <v>547</v>
      </c>
      <c r="B2" s="1136"/>
      <c r="C2" s="1136"/>
      <c r="D2" s="1136"/>
      <c r="E2" s="1136"/>
      <c r="F2" s="1136"/>
      <c r="G2" s="1136"/>
      <c r="H2" s="1136"/>
      <c r="I2" s="1136"/>
      <c r="J2" s="1136"/>
      <c r="K2" s="1136"/>
      <c r="L2" s="1136"/>
      <c r="M2" s="1136"/>
      <c r="N2" s="1136"/>
      <c r="O2" s="1136"/>
      <c r="P2" s="1136"/>
      <c r="Q2" s="1136"/>
      <c r="R2" s="1136"/>
      <c r="S2" s="1136"/>
      <c r="T2" s="1136"/>
      <c r="U2" s="1136"/>
      <c r="V2" s="1136"/>
      <c r="W2" s="1136"/>
      <c r="X2" s="1136"/>
      <c r="Y2" s="1136"/>
      <c r="Z2" s="1136"/>
      <c r="AA2" s="1136"/>
      <c r="AB2" s="1136"/>
      <c r="AC2" s="1136"/>
      <c r="AD2" s="1136"/>
      <c r="AE2" s="1136"/>
      <c r="AF2" s="1136"/>
      <c r="AG2" s="1136"/>
      <c r="AH2" s="1136"/>
      <c r="AI2" s="1136"/>
      <c r="AJ2" s="308"/>
      <c r="AK2" s="308"/>
      <c r="AL2" s="308"/>
      <c r="AM2" s="308"/>
      <c r="AN2" s="308"/>
      <c r="AO2" s="308"/>
    </row>
    <row r="3" spans="1:41" ht="15" customHeight="1" thickBot="1">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1"/>
      <c r="AI3" s="310"/>
    </row>
    <row r="4" spans="1:41" s="310" customFormat="1" ht="21" customHeight="1">
      <c r="A4" s="1290" t="s">
        <v>220</v>
      </c>
      <c r="B4" s="1293" t="s">
        <v>221</v>
      </c>
      <c r="C4" s="1296" t="s">
        <v>222</v>
      </c>
      <c r="D4" s="1299" t="s">
        <v>223</v>
      </c>
      <c r="E4" s="1302" t="s">
        <v>224</v>
      </c>
      <c r="F4" s="1302" t="s">
        <v>225</v>
      </c>
      <c r="G4" s="1305" t="s">
        <v>226</v>
      </c>
      <c r="H4" s="1306"/>
      <c r="I4" s="1307"/>
      <c r="J4" s="1305" t="s">
        <v>227</v>
      </c>
      <c r="K4" s="1306"/>
      <c r="L4" s="1306"/>
      <c r="M4" s="1306"/>
      <c r="N4" s="1308" t="s">
        <v>228</v>
      </c>
      <c r="O4" s="1306" t="s">
        <v>229</v>
      </c>
      <c r="P4" s="1306"/>
      <c r="Q4" s="1306"/>
      <c r="R4" s="1306"/>
      <c r="S4" s="1306"/>
      <c r="T4" s="1306"/>
      <c r="U4" s="1306"/>
      <c r="V4" s="1306"/>
      <c r="W4" s="1306"/>
      <c r="X4" s="1306"/>
      <c r="Y4" s="1306"/>
      <c r="Z4" s="1306"/>
      <c r="AA4" s="1306"/>
      <c r="AB4" s="1306"/>
      <c r="AC4" s="1306"/>
      <c r="AD4" s="1306"/>
      <c r="AE4" s="1306"/>
      <c r="AF4" s="1306"/>
      <c r="AG4" s="1306"/>
      <c r="AH4" s="1311"/>
      <c r="AI4" s="1312" t="s">
        <v>230</v>
      </c>
      <c r="AM4" s="312"/>
      <c r="AN4" s="312"/>
    </row>
    <row r="5" spans="1:41" s="310" customFormat="1" ht="30" customHeight="1">
      <c r="A5" s="1291"/>
      <c r="B5" s="1294"/>
      <c r="C5" s="1297"/>
      <c r="D5" s="1300"/>
      <c r="E5" s="1303"/>
      <c r="F5" s="1303"/>
      <c r="G5" s="1315" t="s">
        <v>231</v>
      </c>
      <c r="H5" s="1315" t="s">
        <v>232</v>
      </c>
      <c r="I5" s="1315" t="s">
        <v>233</v>
      </c>
      <c r="J5" s="1315" t="s">
        <v>234</v>
      </c>
      <c r="K5" s="1315" t="s">
        <v>235</v>
      </c>
      <c r="L5" s="1315" t="s">
        <v>236</v>
      </c>
      <c r="M5" s="1315" t="s">
        <v>237</v>
      </c>
      <c r="N5" s="1309"/>
      <c r="O5" s="313" t="s">
        <v>511</v>
      </c>
      <c r="P5" s="313" t="s">
        <v>512</v>
      </c>
      <c r="Q5" s="313" t="s">
        <v>513</v>
      </c>
      <c r="R5" s="313" t="s">
        <v>514</v>
      </c>
      <c r="S5" s="313" t="s">
        <v>515</v>
      </c>
      <c r="T5" s="313" t="s">
        <v>516</v>
      </c>
      <c r="U5" s="313" t="s">
        <v>517</v>
      </c>
      <c r="V5" s="313" t="s">
        <v>518</v>
      </c>
      <c r="W5" s="313" t="s">
        <v>519</v>
      </c>
      <c r="X5" s="313" t="s">
        <v>520</v>
      </c>
      <c r="Y5" s="313" t="s">
        <v>521</v>
      </c>
      <c r="Z5" s="313" t="s">
        <v>522</v>
      </c>
      <c r="AA5" s="313" t="s">
        <v>523</v>
      </c>
      <c r="AB5" s="313" t="s">
        <v>524</v>
      </c>
      <c r="AC5" s="313" t="s">
        <v>525</v>
      </c>
      <c r="AD5" s="313" t="s">
        <v>526</v>
      </c>
      <c r="AE5" s="313" t="s">
        <v>723</v>
      </c>
      <c r="AF5" s="313" t="s">
        <v>724</v>
      </c>
      <c r="AG5" s="313" t="s">
        <v>725</v>
      </c>
      <c r="AH5" s="314" t="s">
        <v>726</v>
      </c>
      <c r="AI5" s="1313"/>
      <c r="AM5" s="312"/>
      <c r="AN5" s="312"/>
    </row>
    <row r="6" spans="1:41" s="310" customFormat="1" ht="23.25" customHeight="1" thickBot="1">
      <c r="A6" s="1292"/>
      <c r="B6" s="1295"/>
      <c r="C6" s="1298"/>
      <c r="D6" s="1301"/>
      <c r="E6" s="1304"/>
      <c r="F6" s="1304"/>
      <c r="G6" s="1304"/>
      <c r="H6" s="1304"/>
      <c r="I6" s="1304"/>
      <c r="J6" s="1304"/>
      <c r="K6" s="1304"/>
      <c r="L6" s="1304"/>
      <c r="M6" s="1304"/>
      <c r="N6" s="1310"/>
      <c r="O6" s="315" t="s">
        <v>238</v>
      </c>
      <c r="P6" s="315" t="s">
        <v>239</v>
      </c>
      <c r="Q6" s="315" t="s">
        <v>240</v>
      </c>
      <c r="R6" s="315" t="s">
        <v>241</v>
      </c>
      <c r="S6" s="315" t="s">
        <v>242</v>
      </c>
      <c r="T6" s="315" t="s">
        <v>243</v>
      </c>
      <c r="U6" s="315" t="s">
        <v>244</v>
      </c>
      <c r="V6" s="315" t="s">
        <v>245</v>
      </c>
      <c r="W6" s="315" t="s">
        <v>246</v>
      </c>
      <c r="X6" s="315" t="s">
        <v>247</v>
      </c>
      <c r="Y6" s="315" t="s">
        <v>248</v>
      </c>
      <c r="Z6" s="315" t="s">
        <v>249</v>
      </c>
      <c r="AA6" s="315" t="s">
        <v>250</v>
      </c>
      <c r="AB6" s="315" t="s">
        <v>251</v>
      </c>
      <c r="AC6" s="315" t="s">
        <v>252</v>
      </c>
      <c r="AD6" s="315" t="s">
        <v>264</v>
      </c>
      <c r="AE6" s="315" t="s">
        <v>265</v>
      </c>
      <c r="AF6" s="315" t="s">
        <v>266</v>
      </c>
      <c r="AG6" s="315" t="s">
        <v>267</v>
      </c>
      <c r="AH6" s="315" t="s">
        <v>268</v>
      </c>
      <c r="AI6" s="1314"/>
      <c r="AM6" s="312"/>
      <c r="AN6" s="312"/>
    </row>
    <row r="7" spans="1:41" s="310" customFormat="1" ht="23.25" customHeight="1" thickBot="1">
      <c r="A7" s="1319" t="s">
        <v>722</v>
      </c>
      <c r="B7" s="1320"/>
      <c r="C7" s="1320"/>
      <c r="D7" s="1320"/>
      <c r="E7" s="1320"/>
      <c r="F7" s="1320"/>
      <c r="G7" s="1320"/>
      <c r="H7" s="1320"/>
      <c r="I7" s="1320"/>
      <c r="J7" s="1320"/>
      <c r="K7" s="1320"/>
      <c r="L7" s="1320"/>
      <c r="M7" s="1320"/>
      <c r="N7" s="1320"/>
      <c r="O7" s="1320"/>
      <c r="P7" s="1320"/>
      <c r="Q7" s="1320"/>
      <c r="R7" s="1320"/>
      <c r="S7" s="1320"/>
      <c r="T7" s="1320"/>
      <c r="U7" s="1320"/>
      <c r="V7" s="1320"/>
      <c r="W7" s="1320"/>
      <c r="X7" s="1320"/>
      <c r="Y7" s="1320"/>
      <c r="Z7" s="1320"/>
      <c r="AA7" s="1320"/>
      <c r="AB7" s="1320"/>
      <c r="AC7" s="1320"/>
      <c r="AD7" s="1320"/>
      <c r="AE7" s="1320"/>
      <c r="AF7" s="1320"/>
      <c r="AG7" s="1320"/>
      <c r="AH7" s="1320"/>
      <c r="AI7" s="1320"/>
      <c r="AJ7" s="1321"/>
      <c r="AM7" s="312"/>
      <c r="AN7" s="312"/>
    </row>
    <row r="8" spans="1:41" ht="12.6" customHeight="1">
      <c r="A8" s="1291" t="s">
        <v>253</v>
      </c>
      <c r="B8" s="316"/>
      <c r="C8" s="317"/>
      <c r="D8" s="318"/>
      <c r="E8" s="318"/>
      <c r="F8" s="318"/>
      <c r="G8" s="318"/>
      <c r="H8" s="318"/>
      <c r="I8" s="318"/>
      <c r="J8" s="318"/>
      <c r="K8" s="318"/>
      <c r="L8" s="318"/>
      <c r="M8" s="318"/>
      <c r="N8" s="319"/>
      <c r="O8" s="320"/>
      <c r="P8" s="320"/>
      <c r="Q8" s="321"/>
      <c r="R8" s="321"/>
      <c r="S8" s="321"/>
      <c r="T8" s="321"/>
      <c r="U8" s="321"/>
      <c r="V8" s="321"/>
      <c r="W8" s="321"/>
      <c r="X8" s="321"/>
      <c r="Y8" s="321"/>
      <c r="Z8" s="321"/>
      <c r="AA8" s="321"/>
      <c r="AB8" s="321"/>
      <c r="AC8" s="321"/>
      <c r="AD8" s="321"/>
      <c r="AE8" s="321"/>
      <c r="AF8" s="321"/>
      <c r="AG8" s="356"/>
      <c r="AH8" s="322"/>
      <c r="AI8" s="323"/>
      <c r="AN8" s="310"/>
    </row>
    <row r="9" spans="1:41" ht="12.6" customHeight="1">
      <c r="A9" s="1291"/>
      <c r="B9" s="324"/>
      <c r="C9" s="325"/>
      <c r="D9" s="326"/>
      <c r="E9" s="326"/>
      <c r="F9" s="326"/>
      <c r="G9" s="326"/>
      <c r="H9" s="326"/>
      <c r="I9" s="326"/>
      <c r="J9" s="326"/>
      <c r="K9" s="326"/>
      <c r="L9" s="326"/>
      <c r="M9" s="326"/>
      <c r="N9" s="327"/>
      <c r="O9" s="328"/>
      <c r="P9" s="328"/>
      <c r="Q9" s="329"/>
      <c r="R9" s="329"/>
      <c r="S9" s="329"/>
      <c r="T9" s="329"/>
      <c r="U9" s="329"/>
      <c r="V9" s="329"/>
      <c r="W9" s="329"/>
      <c r="X9" s="329"/>
      <c r="Y9" s="329"/>
      <c r="Z9" s="329"/>
      <c r="AA9" s="329"/>
      <c r="AB9" s="329"/>
      <c r="AC9" s="329"/>
      <c r="AD9" s="329"/>
      <c r="AE9" s="329"/>
      <c r="AF9" s="329"/>
      <c r="AG9" s="357"/>
      <c r="AH9" s="330"/>
      <c r="AI9" s="331"/>
      <c r="AN9" s="310"/>
    </row>
    <row r="10" spans="1:41" ht="12.6" customHeight="1">
      <c r="A10" s="1291"/>
      <c r="B10" s="324"/>
      <c r="C10" s="325"/>
      <c r="D10" s="326"/>
      <c r="E10" s="326"/>
      <c r="F10" s="326"/>
      <c r="G10" s="326"/>
      <c r="H10" s="326"/>
      <c r="I10" s="326"/>
      <c r="J10" s="326"/>
      <c r="K10" s="326"/>
      <c r="L10" s="326"/>
      <c r="M10" s="326"/>
      <c r="N10" s="327"/>
      <c r="O10" s="328"/>
      <c r="P10" s="328"/>
      <c r="Q10" s="329"/>
      <c r="R10" s="329"/>
      <c r="S10" s="329"/>
      <c r="T10" s="329"/>
      <c r="U10" s="329"/>
      <c r="V10" s="329"/>
      <c r="W10" s="329"/>
      <c r="X10" s="329"/>
      <c r="Y10" s="329"/>
      <c r="Z10" s="329"/>
      <c r="AA10" s="329"/>
      <c r="AB10" s="329"/>
      <c r="AC10" s="329"/>
      <c r="AD10" s="329"/>
      <c r="AE10" s="329"/>
      <c r="AF10" s="329"/>
      <c r="AG10" s="357"/>
      <c r="AH10" s="330"/>
      <c r="AI10" s="331"/>
      <c r="AN10" s="310"/>
    </row>
    <row r="11" spans="1:41" ht="12.6" customHeight="1">
      <c r="A11" s="1324"/>
      <c r="B11" s="332"/>
      <c r="C11" s="333"/>
      <c r="D11" s="334"/>
      <c r="E11" s="334"/>
      <c r="F11" s="334"/>
      <c r="G11" s="334"/>
      <c r="H11" s="334"/>
      <c r="I11" s="334"/>
      <c r="J11" s="334"/>
      <c r="K11" s="334"/>
      <c r="L11" s="334"/>
      <c r="M11" s="334"/>
      <c r="N11" s="335"/>
      <c r="O11" s="336"/>
      <c r="P11" s="336"/>
      <c r="Q11" s="337"/>
      <c r="R11" s="337"/>
      <c r="S11" s="337"/>
      <c r="T11" s="337"/>
      <c r="U11" s="337"/>
      <c r="V11" s="337"/>
      <c r="W11" s="337"/>
      <c r="X11" s="337"/>
      <c r="Y11" s="337"/>
      <c r="Z11" s="337"/>
      <c r="AA11" s="337"/>
      <c r="AB11" s="337"/>
      <c r="AC11" s="337"/>
      <c r="AD11" s="337"/>
      <c r="AE11" s="337"/>
      <c r="AF11" s="337"/>
      <c r="AG11" s="360"/>
      <c r="AH11" s="338"/>
      <c r="AI11" s="339"/>
      <c r="AN11" s="310"/>
    </row>
    <row r="12" spans="1:41" ht="12.6" customHeight="1">
      <c r="A12" s="1316" t="s">
        <v>269</v>
      </c>
      <c r="B12" s="340"/>
      <c r="C12" s="341"/>
      <c r="D12" s="342"/>
      <c r="E12" s="342"/>
      <c r="F12" s="342"/>
      <c r="G12" s="342"/>
      <c r="H12" s="342"/>
      <c r="I12" s="342"/>
      <c r="J12" s="342"/>
      <c r="K12" s="342"/>
      <c r="L12" s="342"/>
      <c r="M12" s="342"/>
      <c r="N12" s="343"/>
      <c r="O12" s="344"/>
      <c r="P12" s="344"/>
      <c r="Q12" s="345"/>
      <c r="R12" s="345"/>
      <c r="S12" s="345"/>
      <c r="T12" s="345"/>
      <c r="U12" s="345"/>
      <c r="V12" s="345"/>
      <c r="W12" s="345"/>
      <c r="X12" s="345"/>
      <c r="Y12" s="345"/>
      <c r="Z12" s="345"/>
      <c r="AA12" s="345"/>
      <c r="AB12" s="345"/>
      <c r="AC12" s="345"/>
      <c r="AD12" s="345"/>
      <c r="AE12" s="345"/>
      <c r="AF12" s="345"/>
      <c r="AG12" s="359"/>
      <c r="AH12" s="346"/>
      <c r="AI12" s="347"/>
      <c r="AN12" s="310"/>
    </row>
    <row r="13" spans="1:41" ht="12.6" customHeight="1">
      <c r="A13" s="1317"/>
      <c r="B13" s="324"/>
      <c r="C13" s="325"/>
      <c r="D13" s="326"/>
      <c r="E13" s="326"/>
      <c r="F13" s="326"/>
      <c r="G13" s="326"/>
      <c r="H13" s="326"/>
      <c r="I13" s="326"/>
      <c r="J13" s="326"/>
      <c r="K13" s="326"/>
      <c r="L13" s="326"/>
      <c r="M13" s="326"/>
      <c r="N13" s="327"/>
      <c r="O13" s="328"/>
      <c r="P13" s="328"/>
      <c r="Q13" s="329"/>
      <c r="R13" s="329"/>
      <c r="S13" s="329"/>
      <c r="T13" s="329"/>
      <c r="U13" s="329"/>
      <c r="V13" s="329"/>
      <c r="W13" s="329"/>
      <c r="X13" s="329"/>
      <c r="Y13" s="329"/>
      <c r="Z13" s="329"/>
      <c r="AA13" s="329"/>
      <c r="AB13" s="329"/>
      <c r="AC13" s="329"/>
      <c r="AD13" s="329"/>
      <c r="AE13" s="329"/>
      <c r="AF13" s="329"/>
      <c r="AG13" s="357"/>
      <c r="AH13" s="330"/>
      <c r="AI13" s="331"/>
      <c r="AN13" s="310"/>
    </row>
    <row r="14" spans="1:41" ht="12.6" customHeight="1">
      <c r="A14" s="1317"/>
      <c r="B14" s="324"/>
      <c r="C14" s="325"/>
      <c r="D14" s="326"/>
      <c r="E14" s="326"/>
      <c r="F14" s="326"/>
      <c r="G14" s="326"/>
      <c r="H14" s="326"/>
      <c r="I14" s="326"/>
      <c r="J14" s="326"/>
      <c r="K14" s="326"/>
      <c r="L14" s="326"/>
      <c r="M14" s="326"/>
      <c r="N14" s="327"/>
      <c r="O14" s="328"/>
      <c r="P14" s="328"/>
      <c r="Q14" s="329"/>
      <c r="R14" s="329"/>
      <c r="S14" s="329"/>
      <c r="T14" s="329"/>
      <c r="U14" s="329"/>
      <c r="V14" s="329"/>
      <c r="W14" s="329"/>
      <c r="X14" s="329"/>
      <c r="Y14" s="329"/>
      <c r="Z14" s="329"/>
      <c r="AA14" s="329"/>
      <c r="AB14" s="329"/>
      <c r="AC14" s="329"/>
      <c r="AD14" s="329"/>
      <c r="AE14" s="329"/>
      <c r="AF14" s="329"/>
      <c r="AG14" s="357"/>
      <c r="AH14" s="330"/>
      <c r="AI14" s="331"/>
      <c r="AN14" s="310"/>
    </row>
    <row r="15" spans="1:41" ht="12.6" customHeight="1">
      <c r="A15" s="1318"/>
      <c r="B15" s="348"/>
      <c r="C15" s="349"/>
      <c r="D15" s="350"/>
      <c r="E15" s="350"/>
      <c r="F15" s="350"/>
      <c r="G15" s="350"/>
      <c r="H15" s="350"/>
      <c r="I15" s="350"/>
      <c r="J15" s="350"/>
      <c r="K15" s="350"/>
      <c r="L15" s="350"/>
      <c r="M15" s="350"/>
      <c r="N15" s="351"/>
      <c r="O15" s="352"/>
      <c r="P15" s="352"/>
      <c r="Q15" s="353"/>
      <c r="R15" s="353"/>
      <c r="S15" s="353"/>
      <c r="T15" s="353"/>
      <c r="U15" s="353"/>
      <c r="V15" s="353"/>
      <c r="W15" s="353"/>
      <c r="X15" s="353"/>
      <c r="Y15" s="353"/>
      <c r="Z15" s="353"/>
      <c r="AA15" s="353"/>
      <c r="AB15" s="353"/>
      <c r="AC15" s="353"/>
      <c r="AD15" s="353"/>
      <c r="AE15" s="353"/>
      <c r="AF15" s="353"/>
      <c r="AG15" s="358"/>
      <c r="AH15" s="354"/>
      <c r="AI15" s="355"/>
      <c r="AN15" s="310"/>
    </row>
    <row r="16" spans="1:41" ht="12.6" customHeight="1">
      <c r="A16" s="1316" t="s">
        <v>254</v>
      </c>
      <c r="B16" s="340"/>
      <c r="C16" s="341"/>
      <c r="D16" s="342"/>
      <c r="E16" s="342"/>
      <c r="F16" s="342"/>
      <c r="G16" s="342"/>
      <c r="H16" s="342"/>
      <c r="I16" s="342"/>
      <c r="J16" s="342"/>
      <c r="K16" s="342"/>
      <c r="L16" s="342"/>
      <c r="M16" s="342"/>
      <c r="N16" s="343"/>
      <c r="O16" s="344"/>
      <c r="P16" s="344"/>
      <c r="Q16" s="345"/>
      <c r="R16" s="345"/>
      <c r="S16" s="345"/>
      <c r="T16" s="345"/>
      <c r="U16" s="345"/>
      <c r="V16" s="345"/>
      <c r="W16" s="345"/>
      <c r="X16" s="345"/>
      <c r="Y16" s="345"/>
      <c r="Z16" s="345"/>
      <c r="AA16" s="345"/>
      <c r="AB16" s="345"/>
      <c r="AC16" s="345"/>
      <c r="AD16" s="345"/>
      <c r="AE16" s="345"/>
      <c r="AF16" s="345"/>
      <c r="AG16" s="359"/>
      <c r="AH16" s="346"/>
      <c r="AI16" s="347"/>
      <c r="AN16" s="310"/>
    </row>
    <row r="17" spans="1:40" ht="12.6" customHeight="1">
      <c r="A17" s="1317"/>
      <c r="B17" s="324"/>
      <c r="C17" s="325"/>
      <c r="D17" s="326"/>
      <c r="E17" s="326"/>
      <c r="F17" s="326"/>
      <c r="G17" s="326"/>
      <c r="H17" s="326"/>
      <c r="I17" s="326"/>
      <c r="J17" s="326"/>
      <c r="K17" s="326"/>
      <c r="L17" s="326"/>
      <c r="M17" s="326"/>
      <c r="N17" s="327"/>
      <c r="O17" s="328"/>
      <c r="P17" s="328"/>
      <c r="Q17" s="329"/>
      <c r="R17" s="329"/>
      <c r="S17" s="329"/>
      <c r="T17" s="329"/>
      <c r="U17" s="329"/>
      <c r="V17" s="329"/>
      <c r="W17" s="329"/>
      <c r="X17" s="329"/>
      <c r="Y17" s="329"/>
      <c r="Z17" s="329"/>
      <c r="AA17" s="329"/>
      <c r="AB17" s="329"/>
      <c r="AC17" s="329"/>
      <c r="AD17" s="329"/>
      <c r="AE17" s="329"/>
      <c r="AF17" s="329"/>
      <c r="AG17" s="357"/>
      <c r="AH17" s="330"/>
      <c r="AI17" s="331"/>
      <c r="AN17" s="310"/>
    </row>
    <row r="18" spans="1:40" ht="12.6" customHeight="1">
      <c r="A18" s="1317"/>
      <c r="B18" s="324"/>
      <c r="C18" s="325"/>
      <c r="D18" s="326"/>
      <c r="E18" s="326"/>
      <c r="F18" s="326"/>
      <c r="G18" s="326"/>
      <c r="H18" s="326"/>
      <c r="I18" s="326"/>
      <c r="J18" s="326"/>
      <c r="K18" s="326"/>
      <c r="L18" s="326"/>
      <c r="M18" s="326"/>
      <c r="N18" s="327"/>
      <c r="O18" s="328"/>
      <c r="P18" s="328"/>
      <c r="Q18" s="329"/>
      <c r="R18" s="329"/>
      <c r="S18" s="329"/>
      <c r="T18" s="329"/>
      <c r="U18" s="329"/>
      <c r="V18" s="329"/>
      <c r="W18" s="329"/>
      <c r="X18" s="329"/>
      <c r="Y18" s="329"/>
      <c r="Z18" s="329"/>
      <c r="AA18" s="329"/>
      <c r="AB18" s="329"/>
      <c r="AC18" s="329"/>
      <c r="AD18" s="329"/>
      <c r="AE18" s="329"/>
      <c r="AF18" s="329"/>
      <c r="AG18" s="357"/>
      <c r="AH18" s="330"/>
      <c r="AI18" s="331"/>
      <c r="AN18" s="310"/>
    </row>
    <row r="19" spans="1:40" ht="12.6" customHeight="1">
      <c r="A19" s="1318"/>
      <c r="B19" s="332"/>
      <c r="C19" s="333"/>
      <c r="D19" s="334"/>
      <c r="E19" s="334"/>
      <c r="F19" s="334"/>
      <c r="G19" s="334"/>
      <c r="H19" s="334"/>
      <c r="I19" s="334"/>
      <c r="J19" s="334"/>
      <c r="K19" s="334"/>
      <c r="L19" s="334"/>
      <c r="M19" s="334"/>
      <c r="N19" s="335"/>
      <c r="O19" s="336"/>
      <c r="P19" s="336"/>
      <c r="Q19" s="337"/>
      <c r="R19" s="337"/>
      <c r="S19" s="337"/>
      <c r="T19" s="337"/>
      <c r="U19" s="337"/>
      <c r="V19" s="337"/>
      <c r="W19" s="337"/>
      <c r="X19" s="337"/>
      <c r="Y19" s="337"/>
      <c r="Z19" s="337"/>
      <c r="AA19" s="337"/>
      <c r="AB19" s="337"/>
      <c r="AC19" s="337"/>
      <c r="AD19" s="337"/>
      <c r="AE19" s="337"/>
      <c r="AF19" s="337"/>
      <c r="AG19" s="360"/>
      <c r="AH19" s="338"/>
      <c r="AI19" s="339"/>
      <c r="AN19" s="310"/>
    </row>
    <row r="20" spans="1:40" ht="12.6" customHeight="1">
      <c r="A20" s="1316" t="s">
        <v>255</v>
      </c>
      <c r="B20" s="340"/>
      <c r="C20" s="341"/>
      <c r="D20" s="342"/>
      <c r="E20" s="342"/>
      <c r="F20" s="342"/>
      <c r="G20" s="342"/>
      <c r="H20" s="342"/>
      <c r="I20" s="342"/>
      <c r="J20" s="342"/>
      <c r="K20" s="342"/>
      <c r="L20" s="342"/>
      <c r="M20" s="342"/>
      <c r="N20" s="343"/>
      <c r="O20" s="344"/>
      <c r="P20" s="344"/>
      <c r="Q20" s="345"/>
      <c r="R20" s="345"/>
      <c r="S20" s="345"/>
      <c r="T20" s="345"/>
      <c r="U20" s="345"/>
      <c r="V20" s="345"/>
      <c r="W20" s="345"/>
      <c r="X20" s="345"/>
      <c r="Y20" s="345"/>
      <c r="Z20" s="345"/>
      <c r="AA20" s="345"/>
      <c r="AB20" s="345"/>
      <c r="AC20" s="345"/>
      <c r="AD20" s="345"/>
      <c r="AE20" s="345"/>
      <c r="AF20" s="345"/>
      <c r="AG20" s="359"/>
      <c r="AH20" s="346"/>
      <c r="AI20" s="347"/>
      <c r="AN20" s="310"/>
    </row>
    <row r="21" spans="1:40" ht="12.6" customHeight="1">
      <c r="A21" s="1317"/>
      <c r="B21" s="324"/>
      <c r="C21" s="325"/>
      <c r="D21" s="326"/>
      <c r="E21" s="326"/>
      <c r="F21" s="326"/>
      <c r="G21" s="326"/>
      <c r="H21" s="326"/>
      <c r="I21" s="326"/>
      <c r="J21" s="326"/>
      <c r="K21" s="326"/>
      <c r="L21" s="326"/>
      <c r="M21" s="326"/>
      <c r="N21" s="327"/>
      <c r="O21" s="328"/>
      <c r="P21" s="328"/>
      <c r="Q21" s="329"/>
      <c r="R21" s="329"/>
      <c r="S21" s="329"/>
      <c r="T21" s="329"/>
      <c r="U21" s="329"/>
      <c r="V21" s="329"/>
      <c r="W21" s="329"/>
      <c r="X21" s="329"/>
      <c r="Y21" s="329"/>
      <c r="Z21" s="329"/>
      <c r="AA21" s="329"/>
      <c r="AB21" s="329"/>
      <c r="AC21" s="329"/>
      <c r="AD21" s="329"/>
      <c r="AE21" s="329"/>
      <c r="AF21" s="329"/>
      <c r="AG21" s="357"/>
      <c r="AH21" s="330"/>
      <c r="AI21" s="331"/>
      <c r="AN21" s="310"/>
    </row>
    <row r="22" spans="1:40" ht="12.6" customHeight="1">
      <c r="A22" s="1317"/>
      <c r="B22" s="324"/>
      <c r="C22" s="325"/>
      <c r="D22" s="326"/>
      <c r="E22" s="326"/>
      <c r="F22" s="326"/>
      <c r="G22" s="326"/>
      <c r="H22" s="326"/>
      <c r="I22" s="326"/>
      <c r="J22" s="326"/>
      <c r="K22" s="326"/>
      <c r="L22" s="326"/>
      <c r="M22" s="326"/>
      <c r="N22" s="327"/>
      <c r="O22" s="328"/>
      <c r="P22" s="328"/>
      <c r="Q22" s="329"/>
      <c r="R22" s="329"/>
      <c r="S22" s="329"/>
      <c r="T22" s="329"/>
      <c r="U22" s="329"/>
      <c r="V22" s="329"/>
      <c r="W22" s="329"/>
      <c r="X22" s="329"/>
      <c r="Y22" s="329"/>
      <c r="Z22" s="329"/>
      <c r="AA22" s="329"/>
      <c r="AB22" s="329"/>
      <c r="AC22" s="329"/>
      <c r="AD22" s="329"/>
      <c r="AE22" s="329"/>
      <c r="AF22" s="329"/>
      <c r="AG22" s="357"/>
      <c r="AH22" s="330"/>
      <c r="AI22" s="331"/>
      <c r="AN22" s="310"/>
    </row>
    <row r="23" spans="1:40" ht="12.6" customHeight="1">
      <c r="A23" s="1318"/>
      <c r="B23" s="332"/>
      <c r="C23" s="333"/>
      <c r="D23" s="334"/>
      <c r="E23" s="334"/>
      <c r="F23" s="334"/>
      <c r="G23" s="334"/>
      <c r="H23" s="334"/>
      <c r="I23" s="334"/>
      <c r="J23" s="334"/>
      <c r="K23" s="334"/>
      <c r="L23" s="334"/>
      <c r="M23" s="334"/>
      <c r="N23" s="335"/>
      <c r="O23" s="336"/>
      <c r="P23" s="336"/>
      <c r="Q23" s="337"/>
      <c r="R23" s="337"/>
      <c r="S23" s="337"/>
      <c r="T23" s="337"/>
      <c r="U23" s="337"/>
      <c r="V23" s="337"/>
      <c r="W23" s="337"/>
      <c r="X23" s="337"/>
      <c r="Y23" s="337"/>
      <c r="Z23" s="337"/>
      <c r="AA23" s="337"/>
      <c r="AB23" s="337"/>
      <c r="AC23" s="337"/>
      <c r="AD23" s="337"/>
      <c r="AE23" s="337"/>
      <c r="AF23" s="337"/>
      <c r="AG23" s="360"/>
      <c r="AH23" s="338"/>
      <c r="AI23" s="339"/>
      <c r="AN23" s="310"/>
    </row>
    <row r="24" spans="1:40" ht="12.6" customHeight="1">
      <c r="A24" s="1316" t="s">
        <v>256</v>
      </c>
      <c r="B24" s="340"/>
      <c r="C24" s="341"/>
      <c r="D24" s="342"/>
      <c r="E24" s="342"/>
      <c r="F24" s="342"/>
      <c r="G24" s="342"/>
      <c r="H24" s="342"/>
      <c r="I24" s="342"/>
      <c r="J24" s="342"/>
      <c r="K24" s="342"/>
      <c r="L24" s="342"/>
      <c r="M24" s="342"/>
      <c r="N24" s="343"/>
      <c r="O24" s="344"/>
      <c r="P24" s="344"/>
      <c r="Q24" s="345"/>
      <c r="R24" s="345"/>
      <c r="S24" s="345"/>
      <c r="T24" s="345"/>
      <c r="U24" s="345"/>
      <c r="V24" s="345"/>
      <c r="W24" s="345"/>
      <c r="X24" s="345"/>
      <c r="Y24" s="345"/>
      <c r="Z24" s="345"/>
      <c r="AA24" s="345"/>
      <c r="AB24" s="345"/>
      <c r="AC24" s="345"/>
      <c r="AD24" s="345"/>
      <c r="AE24" s="345"/>
      <c r="AF24" s="345"/>
      <c r="AG24" s="359"/>
      <c r="AH24" s="346"/>
      <c r="AI24" s="347"/>
      <c r="AN24" s="310"/>
    </row>
    <row r="25" spans="1:40" ht="12.6" customHeight="1">
      <c r="A25" s="1317"/>
      <c r="B25" s="324"/>
      <c r="C25" s="325"/>
      <c r="D25" s="326"/>
      <c r="E25" s="326"/>
      <c r="F25" s="326"/>
      <c r="G25" s="326"/>
      <c r="H25" s="326"/>
      <c r="I25" s="326"/>
      <c r="J25" s="326"/>
      <c r="K25" s="326"/>
      <c r="L25" s="326"/>
      <c r="M25" s="326"/>
      <c r="N25" s="327"/>
      <c r="O25" s="328"/>
      <c r="P25" s="328"/>
      <c r="Q25" s="329"/>
      <c r="R25" s="329"/>
      <c r="S25" s="329"/>
      <c r="T25" s="329"/>
      <c r="U25" s="329"/>
      <c r="V25" s="329"/>
      <c r="W25" s="329"/>
      <c r="X25" s="329"/>
      <c r="Y25" s="329"/>
      <c r="Z25" s="329"/>
      <c r="AA25" s="329"/>
      <c r="AB25" s="329"/>
      <c r="AC25" s="329"/>
      <c r="AD25" s="329"/>
      <c r="AE25" s="329"/>
      <c r="AF25" s="329"/>
      <c r="AG25" s="357"/>
      <c r="AH25" s="330"/>
      <c r="AI25" s="331"/>
      <c r="AN25" s="310"/>
    </row>
    <row r="26" spans="1:40" ht="12.6" customHeight="1">
      <c r="A26" s="1317"/>
      <c r="B26" s="324"/>
      <c r="C26" s="325"/>
      <c r="D26" s="326"/>
      <c r="E26" s="326"/>
      <c r="F26" s="326"/>
      <c r="G26" s="326"/>
      <c r="H26" s="326"/>
      <c r="I26" s="326"/>
      <c r="J26" s="326"/>
      <c r="K26" s="326"/>
      <c r="L26" s="326"/>
      <c r="M26" s="326"/>
      <c r="N26" s="327"/>
      <c r="O26" s="328"/>
      <c r="P26" s="328"/>
      <c r="Q26" s="329"/>
      <c r="R26" s="329"/>
      <c r="S26" s="329"/>
      <c r="T26" s="329"/>
      <c r="U26" s="329"/>
      <c r="V26" s="329"/>
      <c r="W26" s="329"/>
      <c r="X26" s="329"/>
      <c r="Y26" s="329"/>
      <c r="Z26" s="329"/>
      <c r="AA26" s="329"/>
      <c r="AB26" s="329"/>
      <c r="AC26" s="329"/>
      <c r="AD26" s="329"/>
      <c r="AE26" s="329"/>
      <c r="AF26" s="329"/>
      <c r="AG26" s="357"/>
      <c r="AH26" s="330"/>
      <c r="AI26" s="331"/>
      <c r="AN26" s="310"/>
    </row>
    <row r="27" spans="1:40" ht="12.6" customHeight="1">
      <c r="A27" s="1318"/>
      <c r="B27" s="348"/>
      <c r="C27" s="349"/>
      <c r="D27" s="350"/>
      <c r="E27" s="350"/>
      <c r="F27" s="350"/>
      <c r="G27" s="350"/>
      <c r="H27" s="350"/>
      <c r="I27" s="350"/>
      <c r="J27" s="350"/>
      <c r="K27" s="350"/>
      <c r="L27" s="350"/>
      <c r="M27" s="350"/>
      <c r="N27" s="351"/>
      <c r="O27" s="352"/>
      <c r="P27" s="352"/>
      <c r="Q27" s="353"/>
      <c r="R27" s="353"/>
      <c r="S27" s="353"/>
      <c r="T27" s="353"/>
      <c r="U27" s="353"/>
      <c r="V27" s="353"/>
      <c r="W27" s="353"/>
      <c r="X27" s="353"/>
      <c r="Y27" s="353"/>
      <c r="Z27" s="353"/>
      <c r="AA27" s="353"/>
      <c r="AB27" s="353"/>
      <c r="AC27" s="353"/>
      <c r="AD27" s="353"/>
      <c r="AE27" s="353"/>
      <c r="AF27" s="353"/>
      <c r="AG27" s="358"/>
      <c r="AH27" s="354"/>
      <c r="AI27" s="355"/>
      <c r="AN27" s="310"/>
    </row>
    <row r="28" spans="1:40" ht="12.6" customHeight="1">
      <c r="A28" s="1316" t="s">
        <v>257</v>
      </c>
      <c r="B28" s="340"/>
      <c r="C28" s="341"/>
      <c r="D28" s="342"/>
      <c r="E28" s="342"/>
      <c r="F28" s="342"/>
      <c r="G28" s="342"/>
      <c r="H28" s="342"/>
      <c r="I28" s="342"/>
      <c r="J28" s="342"/>
      <c r="K28" s="342"/>
      <c r="L28" s="342"/>
      <c r="M28" s="342"/>
      <c r="N28" s="343"/>
      <c r="O28" s="344"/>
      <c r="P28" s="344"/>
      <c r="Q28" s="345"/>
      <c r="R28" s="345"/>
      <c r="S28" s="345"/>
      <c r="T28" s="345"/>
      <c r="U28" s="345"/>
      <c r="V28" s="345"/>
      <c r="W28" s="345"/>
      <c r="X28" s="345"/>
      <c r="Y28" s="345"/>
      <c r="Z28" s="345"/>
      <c r="AA28" s="345"/>
      <c r="AB28" s="345"/>
      <c r="AC28" s="345"/>
      <c r="AD28" s="345"/>
      <c r="AE28" s="345"/>
      <c r="AF28" s="345"/>
      <c r="AG28" s="359"/>
      <c r="AH28" s="346"/>
      <c r="AI28" s="347"/>
      <c r="AN28" s="310"/>
    </row>
    <row r="29" spans="1:40" ht="12.6" customHeight="1">
      <c r="A29" s="1317"/>
      <c r="B29" s="324"/>
      <c r="C29" s="325"/>
      <c r="D29" s="326"/>
      <c r="E29" s="326"/>
      <c r="F29" s="326"/>
      <c r="G29" s="326"/>
      <c r="H29" s="326"/>
      <c r="I29" s="326"/>
      <c r="J29" s="326"/>
      <c r="K29" s="326"/>
      <c r="L29" s="326"/>
      <c r="M29" s="326"/>
      <c r="N29" s="327"/>
      <c r="O29" s="328"/>
      <c r="P29" s="328"/>
      <c r="Q29" s="329"/>
      <c r="R29" s="329"/>
      <c r="S29" s="329"/>
      <c r="T29" s="329"/>
      <c r="U29" s="329"/>
      <c r="V29" s="329"/>
      <c r="W29" s="329"/>
      <c r="X29" s="329"/>
      <c r="Y29" s="329"/>
      <c r="Z29" s="329"/>
      <c r="AA29" s="329"/>
      <c r="AB29" s="329"/>
      <c r="AC29" s="329"/>
      <c r="AD29" s="329"/>
      <c r="AE29" s="329"/>
      <c r="AF29" s="329"/>
      <c r="AG29" s="357"/>
      <c r="AH29" s="330"/>
      <c r="AI29" s="331"/>
      <c r="AN29" s="310"/>
    </row>
    <row r="30" spans="1:40" ht="12.6" customHeight="1">
      <c r="A30" s="1317"/>
      <c r="B30" s="324"/>
      <c r="C30" s="325"/>
      <c r="D30" s="326"/>
      <c r="E30" s="326"/>
      <c r="F30" s="326"/>
      <c r="G30" s="326"/>
      <c r="H30" s="326"/>
      <c r="I30" s="326"/>
      <c r="J30" s="326"/>
      <c r="K30" s="326"/>
      <c r="L30" s="326"/>
      <c r="M30" s="326"/>
      <c r="N30" s="327"/>
      <c r="O30" s="328"/>
      <c r="P30" s="328"/>
      <c r="Q30" s="329"/>
      <c r="R30" s="329"/>
      <c r="S30" s="329"/>
      <c r="T30" s="329"/>
      <c r="U30" s="329"/>
      <c r="V30" s="329"/>
      <c r="W30" s="329"/>
      <c r="X30" s="329"/>
      <c r="Y30" s="329"/>
      <c r="Z30" s="329"/>
      <c r="AA30" s="329"/>
      <c r="AB30" s="329"/>
      <c r="AC30" s="329"/>
      <c r="AD30" s="329"/>
      <c r="AE30" s="329"/>
      <c r="AF30" s="329"/>
      <c r="AG30" s="357"/>
      <c r="AH30" s="330"/>
      <c r="AI30" s="331"/>
      <c r="AN30" s="310"/>
    </row>
    <row r="31" spans="1:40" ht="12.6" customHeight="1">
      <c r="A31" s="1318"/>
      <c r="B31" s="332"/>
      <c r="C31" s="333"/>
      <c r="D31" s="334"/>
      <c r="E31" s="334"/>
      <c r="F31" s="334"/>
      <c r="G31" s="334"/>
      <c r="H31" s="334"/>
      <c r="I31" s="334"/>
      <c r="J31" s="334"/>
      <c r="K31" s="334"/>
      <c r="L31" s="334"/>
      <c r="M31" s="334"/>
      <c r="N31" s="335"/>
      <c r="O31" s="336"/>
      <c r="P31" s="336"/>
      <c r="Q31" s="337"/>
      <c r="R31" s="337"/>
      <c r="S31" s="337"/>
      <c r="T31" s="337"/>
      <c r="U31" s="337"/>
      <c r="V31" s="337"/>
      <c r="W31" s="337"/>
      <c r="X31" s="337"/>
      <c r="Y31" s="337"/>
      <c r="Z31" s="337"/>
      <c r="AA31" s="337"/>
      <c r="AB31" s="337"/>
      <c r="AC31" s="337"/>
      <c r="AD31" s="337"/>
      <c r="AE31" s="337"/>
      <c r="AF31" s="337"/>
      <c r="AG31" s="360"/>
      <c r="AH31" s="338"/>
      <c r="AI31" s="339"/>
      <c r="AN31" s="310"/>
    </row>
    <row r="32" spans="1:40" ht="12.6" customHeight="1">
      <c r="A32" s="1316" t="s">
        <v>548</v>
      </c>
      <c r="B32" s="340"/>
      <c r="C32" s="341"/>
      <c r="D32" s="342"/>
      <c r="E32" s="342"/>
      <c r="F32" s="342"/>
      <c r="G32" s="342"/>
      <c r="H32" s="342"/>
      <c r="I32" s="342"/>
      <c r="J32" s="342"/>
      <c r="K32" s="342"/>
      <c r="L32" s="342"/>
      <c r="M32" s="342"/>
      <c r="N32" s="343"/>
      <c r="O32" s="344"/>
      <c r="P32" s="344"/>
      <c r="Q32" s="345"/>
      <c r="R32" s="345"/>
      <c r="S32" s="345"/>
      <c r="T32" s="345"/>
      <c r="U32" s="345"/>
      <c r="V32" s="345"/>
      <c r="W32" s="345"/>
      <c r="X32" s="345"/>
      <c r="Y32" s="345"/>
      <c r="Z32" s="345"/>
      <c r="AA32" s="345"/>
      <c r="AB32" s="345"/>
      <c r="AC32" s="345"/>
      <c r="AD32" s="345"/>
      <c r="AE32" s="345"/>
      <c r="AF32" s="345"/>
      <c r="AG32" s="359"/>
      <c r="AH32" s="346"/>
      <c r="AI32" s="347"/>
      <c r="AN32" s="310"/>
    </row>
    <row r="33" spans="1:40" ht="12.6" customHeight="1">
      <c r="A33" s="1317"/>
      <c r="B33" s="324"/>
      <c r="C33" s="325"/>
      <c r="D33" s="326"/>
      <c r="E33" s="326"/>
      <c r="F33" s="326"/>
      <c r="G33" s="326"/>
      <c r="H33" s="326"/>
      <c r="I33" s="326"/>
      <c r="J33" s="326"/>
      <c r="K33" s="326"/>
      <c r="L33" s="326"/>
      <c r="M33" s="326"/>
      <c r="N33" s="327"/>
      <c r="O33" s="328"/>
      <c r="P33" s="328"/>
      <c r="Q33" s="329"/>
      <c r="R33" s="329"/>
      <c r="S33" s="329"/>
      <c r="T33" s="329"/>
      <c r="U33" s="329"/>
      <c r="V33" s="329"/>
      <c r="W33" s="329"/>
      <c r="X33" s="329"/>
      <c r="Y33" s="329"/>
      <c r="Z33" s="329"/>
      <c r="AA33" s="329"/>
      <c r="AB33" s="329"/>
      <c r="AC33" s="329"/>
      <c r="AD33" s="329"/>
      <c r="AE33" s="329"/>
      <c r="AF33" s="329"/>
      <c r="AG33" s="357"/>
      <c r="AH33" s="330"/>
      <c r="AI33" s="331"/>
      <c r="AN33" s="310"/>
    </row>
    <row r="34" spans="1:40" ht="12.6" customHeight="1">
      <c r="A34" s="1317"/>
      <c r="B34" s="324"/>
      <c r="C34" s="325"/>
      <c r="D34" s="326"/>
      <c r="E34" s="326"/>
      <c r="F34" s="326"/>
      <c r="G34" s="326"/>
      <c r="H34" s="326"/>
      <c r="I34" s="326"/>
      <c r="J34" s="326"/>
      <c r="K34" s="326"/>
      <c r="L34" s="326"/>
      <c r="M34" s="326"/>
      <c r="N34" s="327"/>
      <c r="O34" s="328"/>
      <c r="P34" s="328"/>
      <c r="Q34" s="329"/>
      <c r="R34" s="329"/>
      <c r="S34" s="329"/>
      <c r="T34" s="329"/>
      <c r="U34" s="329"/>
      <c r="V34" s="329"/>
      <c r="W34" s="329"/>
      <c r="X34" s="329"/>
      <c r="Y34" s="329"/>
      <c r="Z34" s="329"/>
      <c r="AA34" s="329"/>
      <c r="AB34" s="329"/>
      <c r="AC34" s="329"/>
      <c r="AD34" s="329"/>
      <c r="AE34" s="329"/>
      <c r="AF34" s="329"/>
      <c r="AG34" s="357"/>
      <c r="AH34" s="330"/>
      <c r="AI34" s="331"/>
      <c r="AN34" s="310"/>
    </row>
    <row r="35" spans="1:40" ht="12.6" customHeight="1">
      <c r="A35" s="1318"/>
      <c r="B35" s="332"/>
      <c r="C35" s="333"/>
      <c r="D35" s="334"/>
      <c r="E35" s="334"/>
      <c r="F35" s="334"/>
      <c r="G35" s="334"/>
      <c r="H35" s="334"/>
      <c r="I35" s="334"/>
      <c r="J35" s="334"/>
      <c r="K35" s="334"/>
      <c r="L35" s="334"/>
      <c r="M35" s="334"/>
      <c r="N35" s="335"/>
      <c r="O35" s="336"/>
      <c r="P35" s="336"/>
      <c r="Q35" s="337"/>
      <c r="R35" s="337"/>
      <c r="S35" s="337"/>
      <c r="T35" s="337"/>
      <c r="U35" s="337"/>
      <c r="V35" s="337"/>
      <c r="W35" s="337"/>
      <c r="X35" s="337"/>
      <c r="Y35" s="337"/>
      <c r="Z35" s="337"/>
      <c r="AA35" s="337"/>
      <c r="AB35" s="337"/>
      <c r="AC35" s="337"/>
      <c r="AD35" s="337"/>
      <c r="AE35" s="337"/>
      <c r="AF35" s="337"/>
      <c r="AG35" s="360"/>
      <c r="AH35" s="338"/>
      <c r="AI35" s="339"/>
      <c r="AN35" s="310"/>
    </row>
    <row r="36" spans="1:40" ht="12.6" customHeight="1">
      <c r="A36" s="1316" t="s">
        <v>549</v>
      </c>
      <c r="B36" s="340"/>
      <c r="C36" s="341"/>
      <c r="D36" s="342"/>
      <c r="E36" s="342"/>
      <c r="F36" s="342"/>
      <c r="G36" s="342"/>
      <c r="H36" s="342"/>
      <c r="I36" s="342"/>
      <c r="J36" s="342"/>
      <c r="K36" s="342"/>
      <c r="L36" s="342"/>
      <c r="M36" s="342"/>
      <c r="N36" s="343"/>
      <c r="O36" s="344"/>
      <c r="P36" s="344"/>
      <c r="Q36" s="345"/>
      <c r="R36" s="345"/>
      <c r="S36" s="345"/>
      <c r="T36" s="345"/>
      <c r="U36" s="345"/>
      <c r="V36" s="345"/>
      <c r="W36" s="345"/>
      <c r="X36" s="345"/>
      <c r="Y36" s="345"/>
      <c r="Z36" s="345"/>
      <c r="AA36" s="345"/>
      <c r="AB36" s="345"/>
      <c r="AC36" s="345"/>
      <c r="AD36" s="345"/>
      <c r="AE36" s="345"/>
      <c r="AF36" s="345"/>
      <c r="AG36" s="359"/>
      <c r="AH36" s="346"/>
      <c r="AI36" s="347"/>
      <c r="AN36" s="310"/>
    </row>
    <row r="37" spans="1:40" ht="12.6" customHeight="1">
      <c r="A37" s="1317"/>
      <c r="B37" s="324"/>
      <c r="C37" s="325"/>
      <c r="D37" s="326"/>
      <c r="E37" s="326"/>
      <c r="F37" s="326"/>
      <c r="G37" s="326"/>
      <c r="H37" s="326"/>
      <c r="I37" s="326"/>
      <c r="J37" s="326"/>
      <c r="K37" s="326"/>
      <c r="L37" s="326"/>
      <c r="M37" s="326"/>
      <c r="N37" s="327"/>
      <c r="O37" s="328"/>
      <c r="P37" s="328"/>
      <c r="Q37" s="329"/>
      <c r="R37" s="329"/>
      <c r="S37" s="329"/>
      <c r="T37" s="329"/>
      <c r="U37" s="329"/>
      <c r="V37" s="329"/>
      <c r="W37" s="329"/>
      <c r="X37" s="329"/>
      <c r="Y37" s="329"/>
      <c r="Z37" s="329"/>
      <c r="AA37" s="329"/>
      <c r="AB37" s="329"/>
      <c r="AC37" s="329"/>
      <c r="AD37" s="329"/>
      <c r="AE37" s="329"/>
      <c r="AF37" s="329"/>
      <c r="AG37" s="357"/>
      <c r="AH37" s="330"/>
      <c r="AI37" s="331"/>
      <c r="AN37" s="310"/>
    </row>
    <row r="38" spans="1:40" ht="12.6" customHeight="1">
      <c r="A38" s="1317"/>
      <c r="B38" s="324"/>
      <c r="C38" s="325"/>
      <c r="D38" s="326"/>
      <c r="E38" s="326"/>
      <c r="F38" s="326"/>
      <c r="G38" s="326"/>
      <c r="H38" s="326"/>
      <c r="I38" s="326"/>
      <c r="J38" s="326"/>
      <c r="K38" s="326"/>
      <c r="L38" s="326"/>
      <c r="M38" s="326"/>
      <c r="N38" s="327"/>
      <c r="O38" s="328"/>
      <c r="P38" s="328"/>
      <c r="Q38" s="329"/>
      <c r="R38" s="329"/>
      <c r="S38" s="329"/>
      <c r="T38" s="329"/>
      <c r="U38" s="329"/>
      <c r="V38" s="329"/>
      <c r="W38" s="329"/>
      <c r="X38" s="329"/>
      <c r="Y38" s="329"/>
      <c r="Z38" s="329"/>
      <c r="AA38" s="329"/>
      <c r="AB38" s="329"/>
      <c r="AC38" s="329"/>
      <c r="AD38" s="329"/>
      <c r="AE38" s="329"/>
      <c r="AF38" s="329"/>
      <c r="AG38" s="357"/>
      <c r="AH38" s="330"/>
      <c r="AI38" s="331"/>
      <c r="AN38" s="310"/>
    </row>
    <row r="39" spans="1:40" ht="12.6" customHeight="1">
      <c r="A39" s="1318"/>
      <c r="B39" s="332"/>
      <c r="C39" s="333"/>
      <c r="D39" s="334"/>
      <c r="E39" s="334"/>
      <c r="F39" s="334"/>
      <c r="G39" s="334"/>
      <c r="H39" s="334"/>
      <c r="I39" s="334"/>
      <c r="J39" s="334"/>
      <c r="K39" s="334"/>
      <c r="L39" s="334"/>
      <c r="M39" s="334"/>
      <c r="N39" s="335"/>
      <c r="O39" s="336"/>
      <c r="P39" s="336"/>
      <c r="Q39" s="337"/>
      <c r="R39" s="337"/>
      <c r="S39" s="337"/>
      <c r="T39" s="337"/>
      <c r="U39" s="337"/>
      <c r="V39" s="337"/>
      <c r="W39" s="337"/>
      <c r="X39" s="337"/>
      <c r="Y39" s="337"/>
      <c r="Z39" s="337"/>
      <c r="AA39" s="337"/>
      <c r="AB39" s="337"/>
      <c r="AC39" s="337"/>
      <c r="AD39" s="337"/>
      <c r="AE39" s="337"/>
      <c r="AF39" s="337"/>
      <c r="AG39" s="360"/>
      <c r="AH39" s="338"/>
      <c r="AI39" s="339"/>
      <c r="AN39" s="310"/>
    </row>
    <row r="40" spans="1:40" ht="12.6" customHeight="1">
      <c r="A40" s="1316" t="s">
        <v>550</v>
      </c>
      <c r="B40" s="340"/>
      <c r="C40" s="341"/>
      <c r="D40" s="342"/>
      <c r="E40" s="342"/>
      <c r="F40" s="342"/>
      <c r="G40" s="342"/>
      <c r="H40" s="342"/>
      <c r="I40" s="342"/>
      <c r="J40" s="342"/>
      <c r="K40" s="342"/>
      <c r="L40" s="342"/>
      <c r="M40" s="342"/>
      <c r="N40" s="343"/>
      <c r="O40" s="344"/>
      <c r="P40" s="344"/>
      <c r="Q40" s="345"/>
      <c r="R40" s="345"/>
      <c r="S40" s="345"/>
      <c r="T40" s="345"/>
      <c r="U40" s="345"/>
      <c r="V40" s="345"/>
      <c r="W40" s="345"/>
      <c r="X40" s="345"/>
      <c r="Y40" s="345"/>
      <c r="Z40" s="345"/>
      <c r="AA40" s="345"/>
      <c r="AB40" s="345"/>
      <c r="AC40" s="345"/>
      <c r="AD40" s="345"/>
      <c r="AE40" s="345"/>
      <c r="AF40" s="345"/>
      <c r="AG40" s="359"/>
      <c r="AH40" s="346"/>
      <c r="AI40" s="347"/>
      <c r="AN40" s="310"/>
    </row>
    <row r="41" spans="1:40" ht="12.6" customHeight="1">
      <c r="A41" s="1317"/>
      <c r="B41" s="324"/>
      <c r="C41" s="325"/>
      <c r="D41" s="326"/>
      <c r="E41" s="326"/>
      <c r="F41" s="326"/>
      <c r="G41" s="326"/>
      <c r="H41" s="326"/>
      <c r="I41" s="326"/>
      <c r="J41" s="326"/>
      <c r="K41" s="326"/>
      <c r="L41" s="326"/>
      <c r="M41" s="326"/>
      <c r="N41" s="327"/>
      <c r="O41" s="328"/>
      <c r="P41" s="328"/>
      <c r="Q41" s="329"/>
      <c r="R41" s="329"/>
      <c r="S41" s="329"/>
      <c r="T41" s="329"/>
      <c r="U41" s="329"/>
      <c r="V41" s="329"/>
      <c r="W41" s="329"/>
      <c r="X41" s="329"/>
      <c r="Y41" s="329"/>
      <c r="Z41" s="329"/>
      <c r="AA41" s="329"/>
      <c r="AB41" s="329"/>
      <c r="AC41" s="329"/>
      <c r="AD41" s="329"/>
      <c r="AE41" s="329"/>
      <c r="AF41" s="329"/>
      <c r="AG41" s="357"/>
      <c r="AH41" s="330"/>
      <c r="AI41" s="331"/>
      <c r="AN41" s="310"/>
    </row>
    <row r="42" spans="1:40" ht="12.6" customHeight="1">
      <c r="A42" s="1317"/>
      <c r="B42" s="324"/>
      <c r="C42" s="325"/>
      <c r="D42" s="326"/>
      <c r="E42" s="326"/>
      <c r="F42" s="326"/>
      <c r="G42" s="326"/>
      <c r="H42" s="326"/>
      <c r="I42" s="326"/>
      <c r="J42" s="326"/>
      <c r="K42" s="326"/>
      <c r="L42" s="326"/>
      <c r="M42" s="326"/>
      <c r="N42" s="327"/>
      <c r="O42" s="328"/>
      <c r="P42" s="328"/>
      <c r="Q42" s="329"/>
      <c r="R42" s="329"/>
      <c r="S42" s="329"/>
      <c r="T42" s="329"/>
      <c r="U42" s="329"/>
      <c r="V42" s="329"/>
      <c r="W42" s="329"/>
      <c r="X42" s="329"/>
      <c r="Y42" s="329"/>
      <c r="Z42" s="329"/>
      <c r="AA42" s="329"/>
      <c r="AB42" s="329"/>
      <c r="AC42" s="329"/>
      <c r="AD42" s="329"/>
      <c r="AE42" s="329"/>
      <c r="AF42" s="329"/>
      <c r="AG42" s="357"/>
      <c r="AH42" s="330"/>
      <c r="AI42" s="331"/>
      <c r="AN42" s="310"/>
    </row>
    <row r="43" spans="1:40" ht="12.6" customHeight="1">
      <c r="A43" s="1318"/>
      <c r="B43" s="332"/>
      <c r="C43" s="333"/>
      <c r="D43" s="334"/>
      <c r="E43" s="334"/>
      <c r="F43" s="334"/>
      <c r="G43" s="334"/>
      <c r="H43" s="334"/>
      <c r="I43" s="334"/>
      <c r="J43" s="334"/>
      <c r="K43" s="334"/>
      <c r="L43" s="334"/>
      <c r="M43" s="334"/>
      <c r="N43" s="335"/>
      <c r="O43" s="336"/>
      <c r="P43" s="336"/>
      <c r="Q43" s="337"/>
      <c r="R43" s="337"/>
      <c r="S43" s="337"/>
      <c r="T43" s="337"/>
      <c r="U43" s="337"/>
      <c r="V43" s="337"/>
      <c r="W43" s="337"/>
      <c r="X43" s="337"/>
      <c r="Y43" s="337"/>
      <c r="Z43" s="337"/>
      <c r="AA43" s="337"/>
      <c r="AB43" s="337"/>
      <c r="AC43" s="337"/>
      <c r="AD43" s="337"/>
      <c r="AE43" s="337"/>
      <c r="AF43" s="337"/>
      <c r="AG43" s="360"/>
      <c r="AH43" s="338"/>
      <c r="AI43" s="339"/>
      <c r="AN43" s="310"/>
    </row>
    <row r="44" spans="1:40" ht="12.6" customHeight="1">
      <c r="A44" s="1316" t="s">
        <v>551</v>
      </c>
      <c r="B44" s="340"/>
      <c r="C44" s="341"/>
      <c r="D44" s="342"/>
      <c r="E44" s="342"/>
      <c r="F44" s="342"/>
      <c r="G44" s="342"/>
      <c r="H44" s="342"/>
      <c r="I44" s="342"/>
      <c r="J44" s="342"/>
      <c r="K44" s="342"/>
      <c r="L44" s="342"/>
      <c r="M44" s="342"/>
      <c r="N44" s="343"/>
      <c r="O44" s="344"/>
      <c r="P44" s="344"/>
      <c r="Q44" s="345"/>
      <c r="R44" s="345"/>
      <c r="S44" s="345"/>
      <c r="T44" s="345"/>
      <c r="U44" s="345"/>
      <c r="V44" s="345"/>
      <c r="W44" s="345"/>
      <c r="X44" s="345"/>
      <c r="Y44" s="345"/>
      <c r="Z44" s="345"/>
      <c r="AA44" s="345"/>
      <c r="AB44" s="345"/>
      <c r="AC44" s="345"/>
      <c r="AD44" s="345"/>
      <c r="AE44" s="345"/>
      <c r="AF44" s="345"/>
      <c r="AG44" s="359"/>
      <c r="AH44" s="346"/>
      <c r="AI44" s="347"/>
      <c r="AN44" s="310"/>
    </row>
    <row r="45" spans="1:40" ht="12.6" customHeight="1">
      <c r="A45" s="1317"/>
      <c r="B45" s="324"/>
      <c r="C45" s="325"/>
      <c r="D45" s="326"/>
      <c r="E45" s="326"/>
      <c r="F45" s="326"/>
      <c r="G45" s="326"/>
      <c r="H45" s="326"/>
      <c r="I45" s="326"/>
      <c r="J45" s="326"/>
      <c r="K45" s="326"/>
      <c r="L45" s="326"/>
      <c r="M45" s="326"/>
      <c r="N45" s="327"/>
      <c r="O45" s="328"/>
      <c r="P45" s="328"/>
      <c r="Q45" s="329"/>
      <c r="R45" s="329"/>
      <c r="S45" s="329"/>
      <c r="T45" s="329"/>
      <c r="U45" s="329"/>
      <c r="V45" s="329"/>
      <c r="W45" s="329"/>
      <c r="X45" s="329"/>
      <c r="Y45" s="329"/>
      <c r="Z45" s="329"/>
      <c r="AA45" s="329"/>
      <c r="AB45" s="329"/>
      <c r="AC45" s="329"/>
      <c r="AD45" s="329"/>
      <c r="AE45" s="329"/>
      <c r="AF45" s="329"/>
      <c r="AG45" s="357"/>
      <c r="AH45" s="330"/>
      <c r="AI45" s="331"/>
      <c r="AN45" s="310"/>
    </row>
    <row r="46" spans="1:40" ht="12.6" customHeight="1">
      <c r="A46" s="1317"/>
      <c r="B46" s="324"/>
      <c r="C46" s="325"/>
      <c r="D46" s="326"/>
      <c r="E46" s="326"/>
      <c r="F46" s="326"/>
      <c r="G46" s="326"/>
      <c r="H46" s="326"/>
      <c r="I46" s="326"/>
      <c r="J46" s="326"/>
      <c r="K46" s="326"/>
      <c r="L46" s="326"/>
      <c r="M46" s="326"/>
      <c r="N46" s="327"/>
      <c r="O46" s="328"/>
      <c r="P46" s="328"/>
      <c r="Q46" s="329"/>
      <c r="R46" s="329"/>
      <c r="S46" s="329"/>
      <c r="T46" s="329"/>
      <c r="U46" s="329"/>
      <c r="V46" s="329"/>
      <c r="W46" s="329"/>
      <c r="X46" s="329"/>
      <c r="Y46" s="329"/>
      <c r="Z46" s="329"/>
      <c r="AA46" s="329"/>
      <c r="AB46" s="329"/>
      <c r="AC46" s="329"/>
      <c r="AD46" s="329"/>
      <c r="AE46" s="329"/>
      <c r="AF46" s="329"/>
      <c r="AG46" s="357"/>
      <c r="AH46" s="330"/>
      <c r="AI46" s="331"/>
      <c r="AN46" s="310"/>
    </row>
    <row r="47" spans="1:40" ht="12.6" customHeight="1">
      <c r="A47" s="1318"/>
      <c r="B47" s="332"/>
      <c r="C47" s="333"/>
      <c r="D47" s="334"/>
      <c r="E47" s="334"/>
      <c r="F47" s="334"/>
      <c r="G47" s="334"/>
      <c r="H47" s="334"/>
      <c r="I47" s="334"/>
      <c r="J47" s="334"/>
      <c r="K47" s="334"/>
      <c r="L47" s="334"/>
      <c r="M47" s="334"/>
      <c r="N47" s="335"/>
      <c r="O47" s="336"/>
      <c r="P47" s="336"/>
      <c r="Q47" s="337"/>
      <c r="R47" s="337"/>
      <c r="S47" s="337"/>
      <c r="T47" s="337"/>
      <c r="U47" s="337"/>
      <c r="V47" s="337"/>
      <c r="W47" s="337"/>
      <c r="X47" s="337"/>
      <c r="Y47" s="337"/>
      <c r="Z47" s="337"/>
      <c r="AA47" s="337"/>
      <c r="AB47" s="337"/>
      <c r="AC47" s="337"/>
      <c r="AD47" s="337"/>
      <c r="AE47" s="337"/>
      <c r="AF47" s="337"/>
      <c r="AG47" s="360"/>
      <c r="AH47" s="338"/>
      <c r="AI47" s="339"/>
      <c r="AN47" s="310"/>
    </row>
    <row r="48" spans="1:40" ht="12.6" customHeight="1">
      <c r="A48" s="1316" t="s">
        <v>552</v>
      </c>
      <c r="B48" s="340"/>
      <c r="C48" s="341"/>
      <c r="D48" s="342"/>
      <c r="E48" s="342"/>
      <c r="F48" s="342"/>
      <c r="G48" s="342"/>
      <c r="H48" s="342"/>
      <c r="I48" s="342"/>
      <c r="J48" s="342"/>
      <c r="K48" s="342"/>
      <c r="L48" s="342"/>
      <c r="M48" s="342"/>
      <c r="N48" s="343"/>
      <c r="O48" s="344"/>
      <c r="P48" s="344"/>
      <c r="Q48" s="345"/>
      <c r="R48" s="345"/>
      <c r="S48" s="345"/>
      <c r="T48" s="345"/>
      <c r="U48" s="345"/>
      <c r="V48" s="345"/>
      <c r="W48" s="345"/>
      <c r="X48" s="345"/>
      <c r="Y48" s="345"/>
      <c r="Z48" s="345"/>
      <c r="AA48" s="345"/>
      <c r="AB48" s="345"/>
      <c r="AC48" s="345"/>
      <c r="AD48" s="345"/>
      <c r="AE48" s="345"/>
      <c r="AF48" s="345"/>
      <c r="AG48" s="359"/>
      <c r="AH48" s="346"/>
      <c r="AI48" s="347"/>
      <c r="AN48" s="310"/>
    </row>
    <row r="49" spans="1:40" ht="12.6" customHeight="1">
      <c r="A49" s="1317"/>
      <c r="B49" s="324"/>
      <c r="C49" s="325"/>
      <c r="D49" s="326"/>
      <c r="E49" s="326"/>
      <c r="F49" s="326"/>
      <c r="G49" s="326"/>
      <c r="H49" s="326"/>
      <c r="I49" s="326"/>
      <c r="J49" s="326"/>
      <c r="K49" s="326"/>
      <c r="L49" s="326"/>
      <c r="M49" s="326"/>
      <c r="N49" s="327"/>
      <c r="O49" s="328"/>
      <c r="P49" s="328"/>
      <c r="Q49" s="329"/>
      <c r="R49" s="329"/>
      <c r="S49" s="329"/>
      <c r="T49" s="329"/>
      <c r="U49" s="329"/>
      <c r="V49" s="329"/>
      <c r="W49" s="329"/>
      <c r="X49" s="329"/>
      <c r="Y49" s="329"/>
      <c r="Z49" s="329"/>
      <c r="AA49" s="329"/>
      <c r="AB49" s="329"/>
      <c r="AC49" s="329"/>
      <c r="AD49" s="329"/>
      <c r="AE49" s="329"/>
      <c r="AF49" s="329"/>
      <c r="AG49" s="357"/>
      <c r="AH49" s="330"/>
      <c r="AI49" s="331"/>
      <c r="AN49" s="310"/>
    </row>
    <row r="50" spans="1:40" ht="12.6" customHeight="1">
      <c r="A50" s="1317"/>
      <c r="B50" s="324"/>
      <c r="C50" s="325"/>
      <c r="D50" s="326"/>
      <c r="E50" s="326"/>
      <c r="F50" s="326"/>
      <c r="G50" s="326"/>
      <c r="H50" s="326"/>
      <c r="I50" s="326"/>
      <c r="J50" s="326"/>
      <c r="K50" s="326"/>
      <c r="L50" s="326"/>
      <c r="M50" s="326"/>
      <c r="N50" s="327"/>
      <c r="O50" s="328"/>
      <c r="P50" s="328"/>
      <c r="Q50" s="329"/>
      <c r="R50" s="329"/>
      <c r="S50" s="329"/>
      <c r="T50" s="329"/>
      <c r="U50" s="329"/>
      <c r="V50" s="329"/>
      <c r="W50" s="329"/>
      <c r="X50" s="329"/>
      <c r="Y50" s="329"/>
      <c r="Z50" s="329"/>
      <c r="AA50" s="329"/>
      <c r="AB50" s="329"/>
      <c r="AC50" s="329"/>
      <c r="AD50" s="329"/>
      <c r="AE50" s="329"/>
      <c r="AF50" s="329"/>
      <c r="AG50" s="357"/>
      <c r="AH50" s="330"/>
      <c r="AI50" s="331"/>
      <c r="AN50" s="310"/>
    </row>
    <row r="51" spans="1:40" ht="12.6" customHeight="1">
      <c r="A51" s="1318"/>
      <c r="B51" s="332"/>
      <c r="C51" s="333"/>
      <c r="D51" s="334"/>
      <c r="E51" s="334"/>
      <c r="F51" s="334"/>
      <c r="G51" s="334"/>
      <c r="H51" s="334"/>
      <c r="I51" s="334"/>
      <c r="J51" s="334"/>
      <c r="K51" s="334"/>
      <c r="L51" s="334"/>
      <c r="M51" s="334"/>
      <c r="N51" s="335"/>
      <c r="O51" s="336"/>
      <c r="P51" s="336"/>
      <c r="Q51" s="337"/>
      <c r="R51" s="337"/>
      <c r="S51" s="337"/>
      <c r="T51" s="337"/>
      <c r="U51" s="337"/>
      <c r="V51" s="337"/>
      <c r="W51" s="337"/>
      <c r="X51" s="337"/>
      <c r="Y51" s="337"/>
      <c r="Z51" s="337"/>
      <c r="AA51" s="337"/>
      <c r="AB51" s="337"/>
      <c r="AC51" s="337"/>
      <c r="AD51" s="337"/>
      <c r="AE51" s="337"/>
      <c r="AF51" s="337"/>
      <c r="AG51" s="360"/>
      <c r="AH51" s="338"/>
      <c r="AI51" s="339"/>
      <c r="AN51" s="310"/>
    </row>
    <row r="52" spans="1:40" ht="12.6" customHeight="1">
      <c r="A52" s="1316" t="s">
        <v>553</v>
      </c>
      <c r="B52" s="340"/>
      <c r="C52" s="341"/>
      <c r="D52" s="342"/>
      <c r="E52" s="342"/>
      <c r="F52" s="342"/>
      <c r="G52" s="342"/>
      <c r="H52" s="342"/>
      <c r="I52" s="342"/>
      <c r="J52" s="342"/>
      <c r="K52" s="342"/>
      <c r="L52" s="342"/>
      <c r="M52" s="342"/>
      <c r="N52" s="343"/>
      <c r="O52" s="344"/>
      <c r="P52" s="344"/>
      <c r="Q52" s="345"/>
      <c r="R52" s="345"/>
      <c r="S52" s="345"/>
      <c r="T52" s="345"/>
      <c r="U52" s="345"/>
      <c r="V52" s="345"/>
      <c r="W52" s="345"/>
      <c r="X52" s="345"/>
      <c r="Y52" s="345"/>
      <c r="Z52" s="345"/>
      <c r="AA52" s="345"/>
      <c r="AB52" s="345"/>
      <c r="AC52" s="345"/>
      <c r="AD52" s="345"/>
      <c r="AE52" s="345"/>
      <c r="AF52" s="345"/>
      <c r="AG52" s="359"/>
      <c r="AH52" s="346"/>
      <c r="AI52" s="347"/>
      <c r="AN52" s="310"/>
    </row>
    <row r="53" spans="1:40" ht="12.6" customHeight="1">
      <c r="A53" s="1317"/>
      <c r="B53" s="324"/>
      <c r="C53" s="325"/>
      <c r="D53" s="326"/>
      <c r="E53" s="326"/>
      <c r="F53" s="326"/>
      <c r="G53" s="326"/>
      <c r="H53" s="326"/>
      <c r="I53" s="326"/>
      <c r="J53" s="326"/>
      <c r="K53" s="326"/>
      <c r="L53" s="326"/>
      <c r="M53" s="326"/>
      <c r="N53" s="327"/>
      <c r="O53" s="328"/>
      <c r="P53" s="328"/>
      <c r="Q53" s="329"/>
      <c r="R53" s="329"/>
      <c r="S53" s="329"/>
      <c r="T53" s="329"/>
      <c r="U53" s="329"/>
      <c r="V53" s="329"/>
      <c r="W53" s="329"/>
      <c r="X53" s="329"/>
      <c r="Y53" s="329"/>
      <c r="Z53" s="329"/>
      <c r="AA53" s="329"/>
      <c r="AB53" s="329"/>
      <c r="AC53" s="329"/>
      <c r="AD53" s="329"/>
      <c r="AE53" s="329"/>
      <c r="AF53" s="329"/>
      <c r="AG53" s="357"/>
      <c r="AH53" s="330"/>
      <c r="AI53" s="331"/>
      <c r="AN53" s="310"/>
    </row>
    <row r="54" spans="1:40" ht="12.6" customHeight="1">
      <c r="A54" s="1317"/>
      <c r="B54" s="324"/>
      <c r="C54" s="325"/>
      <c r="D54" s="326"/>
      <c r="E54" s="326"/>
      <c r="F54" s="326"/>
      <c r="G54" s="326"/>
      <c r="H54" s="326"/>
      <c r="I54" s="326"/>
      <c r="J54" s="326"/>
      <c r="K54" s="326"/>
      <c r="L54" s="326"/>
      <c r="M54" s="326"/>
      <c r="N54" s="327"/>
      <c r="O54" s="328"/>
      <c r="P54" s="328"/>
      <c r="Q54" s="329"/>
      <c r="R54" s="329"/>
      <c r="S54" s="329"/>
      <c r="T54" s="329"/>
      <c r="U54" s="329"/>
      <c r="V54" s="329"/>
      <c r="W54" s="329"/>
      <c r="X54" s="329"/>
      <c r="Y54" s="329"/>
      <c r="Z54" s="329"/>
      <c r="AA54" s="329"/>
      <c r="AB54" s="329"/>
      <c r="AC54" s="329"/>
      <c r="AD54" s="329"/>
      <c r="AE54" s="329"/>
      <c r="AF54" s="329"/>
      <c r="AG54" s="357"/>
      <c r="AH54" s="330"/>
      <c r="AI54" s="331"/>
      <c r="AN54" s="310"/>
    </row>
    <row r="55" spans="1:40" ht="12.6" customHeight="1">
      <c r="A55" s="1318"/>
      <c r="B55" s="332"/>
      <c r="C55" s="333"/>
      <c r="D55" s="334"/>
      <c r="E55" s="334"/>
      <c r="F55" s="334"/>
      <c r="G55" s="334"/>
      <c r="H55" s="334"/>
      <c r="I55" s="334"/>
      <c r="J55" s="334"/>
      <c r="K55" s="334"/>
      <c r="L55" s="334"/>
      <c r="M55" s="334"/>
      <c r="N55" s="335"/>
      <c r="O55" s="336"/>
      <c r="P55" s="336"/>
      <c r="Q55" s="337"/>
      <c r="R55" s="337"/>
      <c r="S55" s="337"/>
      <c r="T55" s="337"/>
      <c r="U55" s="337"/>
      <c r="V55" s="337"/>
      <c r="W55" s="337"/>
      <c r="X55" s="337"/>
      <c r="Y55" s="337"/>
      <c r="Z55" s="337"/>
      <c r="AA55" s="337"/>
      <c r="AB55" s="337"/>
      <c r="AC55" s="337"/>
      <c r="AD55" s="337"/>
      <c r="AE55" s="337"/>
      <c r="AF55" s="337"/>
      <c r="AG55" s="360"/>
      <c r="AH55" s="338"/>
      <c r="AI55" s="339"/>
      <c r="AN55" s="310"/>
    </row>
    <row r="56" spans="1:40" ht="12.6" customHeight="1">
      <c r="A56" s="1316" t="s">
        <v>270</v>
      </c>
      <c r="B56" s="340"/>
      <c r="C56" s="341"/>
      <c r="D56" s="342"/>
      <c r="E56" s="342"/>
      <c r="F56" s="342"/>
      <c r="G56" s="342"/>
      <c r="H56" s="342"/>
      <c r="I56" s="342"/>
      <c r="J56" s="342"/>
      <c r="K56" s="342"/>
      <c r="L56" s="342"/>
      <c r="M56" s="342"/>
      <c r="N56" s="343"/>
      <c r="O56" s="344"/>
      <c r="P56" s="344"/>
      <c r="Q56" s="345"/>
      <c r="R56" s="345"/>
      <c r="S56" s="345"/>
      <c r="T56" s="345"/>
      <c r="U56" s="345"/>
      <c r="V56" s="345"/>
      <c r="W56" s="345"/>
      <c r="X56" s="345"/>
      <c r="Y56" s="345"/>
      <c r="Z56" s="345"/>
      <c r="AA56" s="345"/>
      <c r="AB56" s="345"/>
      <c r="AC56" s="345"/>
      <c r="AD56" s="345"/>
      <c r="AE56" s="345"/>
      <c r="AF56" s="345"/>
      <c r="AG56" s="359"/>
      <c r="AH56" s="346"/>
      <c r="AI56" s="347"/>
      <c r="AN56" s="310"/>
    </row>
    <row r="57" spans="1:40" ht="12.6" customHeight="1">
      <c r="A57" s="1317"/>
      <c r="B57" s="324"/>
      <c r="C57" s="325"/>
      <c r="D57" s="326"/>
      <c r="E57" s="326"/>
      <c r="F57" s="326"/>
      <c r="G57" s="326"/>
      <c r="H57" s="326"/>
      <c r="I57" s="326"/>
      <c r="J57" s="326"/>
      <c r="K57" s="326"/>
      <c r="L57" s="326"/>
      <c r="M57" s="326"/>
      <c r="N57" s="327"/>
      <c r="O57" s="328"/>
      <c r="P57" s="328"/>
      <c r="Q57" s="329"/>
      <c r="R57" s="329"/>
      <c r="S57" s="329"/>
      <c r="T57" s="329"/>
      <c r="U57" s="329"/>
      <c r="V57" s="329"/>
      <c r="W57" s="329"/>
      <c r="X57" s="329"/>
      <c r="Y57" s="329"/>
      <c r="Z57" s="329"/>
      <c r="AA57" s="329"/>
      <c r="AB57" s="329"/>
      <c r="AC57" s="329"/>
      <c r="AD57" s="329"/>
      <c r="AE57" s="329"/>
      <c r="AF57" s="329"/>
      <c r="AG57" s="357"/>
      <c r="AH57" s="330"/>
      <c r="AI57" s="331"/>
      <c r="AN57" s="310"/>
    </row>
    <row r="58" spans="1:40" ht="12.6" customHeight="1">
      <c r="A58" s="1317"/>
      <c r="B58" s="324"/>
      <c r="C58" s="325"/>
      <c r="D58" s="326"/>
      <c r="E58" s="326"/>
      <c r="F58" s="326"/>
      <c r="G58" s="326"/>
      <c r="H58" s="326"/>
      <c r="I58" s="326"/>
      <c r="J58" s="326"/>
      <c r="K58" s="326"/>
      <c r="L58" s="326"/>
      <c r="M58" s="326"/>
      <c r="N58" s="327"/>
      <c r="O58" s="328"/>
      <c r="P58" s="328"/>
      <c r="Q58" s="329"/>
      <c r="R58" s="329"/>
      <c r="S58" s="329"/>
      <c r="T58" s="329"/>
      <c r="U58" s="329"/>
      <c r="V58" s="329"/>
      <c r="W58" s="329"/>
      <c r="X58" s="329"/>
      <c r="Y58" s="329"/>
      <c r="Z58" s="329"/>
      <c r="AA58" s="329"/>
      <c r="AB58" s="329"/>
      <c r="AC58" s="329"/>
      <c r="AD58" s="329"/>
      <c r="AE58" s="329"/>
      <c r="AF58" s="329"/>
      <c r="AG58" s="357"/>
      <c r="AH58" s="330"/>
      <c r="AI58" s="331"/>
      <c r="AN58" s="310"/>
    </row>
    <row r="59" spans="1:40" ht="12.6" customHeight="1" thickBot="1">
      <c r="A59" s="1318"/>
      <c r="B59" s="332"/>
      <c r="C59" s="333"/>
      <c r="D59" s="334"/>
      <c r="E59" s="334"/>
      <c r="F59" s="334"/>
      <c r="G59" s="334"/>
      <c r="H59" s="334"/>
      <c r="I59" s="334"/>
      <c r="J59" s="334"/>
      <c r="K59" s="334"/>
      <c r="L59" s="334"/>
      <c r="M59" s="334"/>
      <c r="N59" s="335"/>
      <c r="O59" s="336"/>
      <c r="P59" s="336"/>
      <c r="Q59" s="337"/>
      <c r="R59" s="337"/>
      <c r="S59" s="337"/>
      <c r="T59" s="337"/>
      <c r="U59" s="337"/>
      <c r="V59" s="337"/>
      <c r="W59" s="337"/>
      <c r="X59" s="337"/>
      <c r="Y59" s="337"/>
      <c r="Z59" s="337"/>
      <c r="AA59" s="337"/>
      <c r="AB59" s="337"/>
      <c r="AC59" s="337"/>
      <c r="AD59" s="337"/>
      <c r="AE59" s="337"/>
      <c r="AF59" s="337"/>
      <c r="AG59" s="360"/>
      <c r="AH59" s="338"/>
      <c r="AI59" s="339"/>
      <c r="AN59" s="310"/>
    </row>
    <row r="60" spans="1:40" ht="23.25" customHeight="1" thickBot="1">
      <c r="A60" s="1319" t="s">
        <v>610</v>
      </c>
      <c r="B60" s="1320"/>
      <c r="C60" s="1320"/>
      <c r="D60" s="1320"/>
      <c r="E60" s="1320"/>
      <c r="F60" s="1320"/>
      <c r="G60" s="1320"/>
      <c r="H60" s="1320"/>
      <c r="I60" s="1320"/>
      <c r="J60" s="1320"/>
      <c r="K60" s="1320"/>
      <c r="L60" s="1320"/>
      <c r="M60" s="1320"/>
      <c r="N60" s="1320"/>
      <c r="O60" s="1320"/>
      <c r="P60" s="1320"/>
      <c r="Q60" s="1320"/>
      <c r="R60" s="1320"/>
      <c r="S60" s="1320"/>
      <c r="T60" s="1320"/>
      <c r="U60" s="1320"/>
      <c r="V60" s="1320"/>
      <c r="W60" s="1320"/>
      <c r="X60" s="1320"/>
      <c r="Y60" s="1320"/>
      <c r="Z60" s="1320"/>
      <c r="AA60" s="1320"/>
      <c r="AB60" s="1320"/>
      <c r="AC60" s="1320"/>
      <c r="AD60" s="1320"/>
      <c r="AE60" s="1320"/>
      <c r="AF60" s="1320"/>
      <c r="AG60" s="1320"/>
      <c r="AH60" s="1320"/>
      <c r="AI60" s="1320"/>
      <c r="AJ60" s="1321"/>
      <c r="AN60" s="310"/>
    </row>
    <row r="61" spans="1:40" ht="12.6" customHeight="1">
      <c r="A61" s="1291" t="s">
        <v>253</v>
      </c>
      <c r="B61" s="316"/>
      <c r="C61" s="317"/>
      <c r="D61" s="318"/>
      <c r="E61" s="318"/>
      <c r="F61" s="318"/>
      <c r="G61" s="318"/>
      <c r="H61" s="318"/>
      <c r="I61" s="318"/>
      <c r="J61" s="318"/>
      <c r="K61" s="318"/>
      <c r="L61" s="318"/>
      <c r="M61" s="318"/>
      <c r="N61" s="319"/>
      <c r="O61" s="320"/>
      <c r="P61" s="320"/>
      <c r="Q61" s="321"/>
      <c r="R61" s="321"/>
      <c r="S61" s="321"/>
      <c r="T61" s="321"/>
      <c r="U61" s="321"/>
      <c r="V61" s="321"/>
      <c r="W61" s="321"/>
      <c r="X61" s="321"/>
      <c r="Y61" s="321"/>
      <c r="Z61" s="321"/>
      <c r="AA61" s="321"/>
      <c r="AB61" s="321"/>
      <c r="AC61" s="321"/>
      <c r="AD61" s="321"/>
      <c r="AE61" s="321"/>
      <c r="AF61" s="321"/>
      <c r="AG61" s="356"/>
      <c r="AH61" s="322"/>
      <c r="AI61" s="323"/>
      <c r="AN61" s="310"/>
    </row>
    <row r="62" spans="1:40" ht="12.6" customHeight="1">
      <c r="A62" s="1291"/>
      <c r="B62" s="324"/>
      <c r="C62" s="325"/>
      <c r="D62" s="326"/>
      <c r="E62" s="326"/>
      <c r="F62" s="326"/>
      <c r="G62" s="326"/>
      <c r="H62" s="326"/>
      <c r="I62" s="326"/>
      <c r="J62" s="326"/>
      <c r="K62" s="326"/>
      <c r="L62" s="326"/>
      <c r="M62" s="326"/>
      <c r="N62" s="327"/>
      <c r="O62" s="328"/>
      <c r="P62" s="328"/>
      <c r="Q62" s="329"/>
      <c r="R62" s="329"/>
      <c r="S62" s="329"/>
      <c r="T62" s="329"/>
      <c r="U62" s="329"/>
      <c r="V62" s="329"/>
      <c r="W62" s="329"/>
      <c r="X62" s="329"/>
      <c r="Y62" s="329"/>
      <c r="Z62" s="329"/>
      <c r="AA62" s="329"/>
      <c r="AB62" s="329"/>
      <c r="AC62" s="329"/>
      <c r="AD62" s="329"/>
      <c r="AE62" s="329"/>
      <c r="AF62" s="329"/>
      <c r="AG62" s="357"/>
      <c r="AH62" s="330"/>
      <c r="AI62" s="331"/>
      <c r="AN62" s="310"/>
    </row>
    <row r="63" spans="1:40" ht="12.6" customHeight="1">
      <c r="A63" s="1291"/>
      <c r="B63" s="324"/>
      <c r="C63" s="325"/>
      <c r="D63" s="326"/>
      <c r="E63" s="326"/>
      <c r="F63" s="326"/>
      <c r="G63" s="326"/>
      <c r="H63" s="326"/>
      <c r="I63" s="326"/>
      <c r="J63" s="326"/>
      <c r="K63" s="326"/>
      <c r="L63" s="326"/>
      <c r="M63" s="326"/>
      <c r="N63" s="327"/>
      <c r="O63" s="328"/>
      <c r="P63" s="328"/>
      <c r="Q63" s="329"/>
      <c r="R63" s="329"/>
      <c r="S63" s="329"/>
      <c r="T63" s="329"/>
      <c r="U63" s="329"/>
      <c r="V63" s="329"/>
      <c r="W63" s="329"/>
      <c r="X63" s="329"/>
      <c r="Y63" s="329"/>
      <c r="Z63" s="329"/>
      <c r="AA63" s="329"/>
      <c r="AB63" s="329"/>
      <c r="AC63" s="329"/>
      <c r="AD63" s="329"/>
      <c r="AE63" s="329"/>
      <c r="AF63" s="329"/>
      <c r="AG63" s="357"/>
      <c r="AH63" s="330"/>
      <c r="AI63" s="331"/>
      <c r="AN63" s="310"/>
    </row>
    <row r="64" spans="1:40" ht="12.6" customHeight="1">
      <c r="A64" s="1324"/>
      <c r="B64" s="332"/>
      <c r="C64" s="333"/>
      <c r="D64" s="334"/>
      <c r="E64" s="334"/>
      <c r="F64" s="334"/>
      <c r="G64" s="334"/>
      <c r="H64" s="334"/>
      <c r="I64" s="334"/>
      <c r="J64" s="334"/>
      <c r="K64" s="334"/>
      <c r="L64" s="334"/>
      <c r="M64" s="334"/>
      <c r="N64" s="335"/>
      <c r="O64" s="336"/>
      <c r="P64" s="336"/>
      <c r="Q64" s="337"/>
      <c r="R64" s="337"/>
      <c r="S64" s="337"/>
      <c r="T64" s="337"/>
      <c r="U64" s="337"/>
      <c r="V64" s="337"/>
      <c r="W64" s="337"/>
      <c r="X64" s="337"/>
      <c r="Y64" s="337"/>
      <c r="Z64" s="337"/>
      <c r="AA64" s="337"/>
      <c r="AB64" s="337"/>
      <c r="AC64" s="337"/>
      <c r="AD64" s="337"/>
      <c r="AE64" s="337"/>
      <c r="AF64" s="337"/>
      <c r="AG64" s="360"/>
      <c r="AH64" s="338"/>
      <c r="AI64" s="339"/>
      <c r="AN64" s="310"/>
    </row>
    <row r="65" spans="1:40" ht="12.6" customHeight="1">
      <c r="A65" s="1316" t="s">
        <v>619</v>
      </c>
      <c r="B65" s="340"/>
      <c r="C65" s="341"/>
      <c r="D65" s="342"/>
      <c r="E65" s="342"/>
      <c r="F65" s="342"/>
      <c r="G65" s="342"/>
      <c r="H65" s="342"/>
      <c r="I65" s="342"/>
      <c r="J65" s="342"/>
      <c r="K65" s="342"/>
      <c r="L65" s="342"/>
      <c r="M65" s="342"/>
      <c r="N65" s="343"/>
      <c r="O65" s="344"/>
      <c r="P65" s="344"/>
      <c r="Q65" s="345"/>
      <c r="R65" s="345"/>
      <c r="S65" s="345"/>
      <c r="T65" s="345"/>
      <c r="U65" s="345"/>
      <c r="V65" s="345"/>
      <c r="W65" s="345"/>
      <c r="X65" s="345"/>
      <c r="Y65" s="345"/>
      <c r="Z65" s="345"/>
      <c r="AA65" s="345"/>
      <c r="AB65" s="345"/>
      <c r="AC65" s="345"/>
      <c r="AD65" s="345"/>
      <c r="AE65" s="345"/>
      <c r="AF65" s="345"/>
      <c r="AG65" s="359"/>
      <c r="AH65" s="346"/>
      <c r="AI65" s="347"/>
      <c r="AN65" s="310"/>
    </row>
    <row r="66" spans="1:40" ht="12.6" customHeight="1">
      <c r="A66" s="1317"/>
      <c r="B66" s="324"/>
      <c r="C66" s="325"/>
      <c r="D66" s="326"/>
      <c r="E66" s="326"/>
      <c r="F66" s="326"/>
      <c r="G66" s="326"/>
      <c r="H66" s="326"/>
      <c r="I66" s="326"/>
      <c r="J66" s="326"/>
      <c r="K66" s="326"/>
      <c r="L66" s="326"/>
      <c r="M66" s="326"/>
      <c r="N66" s="327"/>
      <c r="O66" s="328"/>
      <c r="P66" s="328"/>
      <c r="Q66" s="329"/>
      <c r="R66" s="329"/>
      <c r="S66" s="329"/>
      <c r="T66" s="329"/>
      <c r="U66" s="329"/>
      <c r="V66" s="329"/>
      <c r="W66" s="329"/>
      <c r="X66" s="329"/>
      <c r="Y66" s="329"/>
      <c r="Z66" s="329"/>
      <c r="AA66" s="329"/>
      <c r="AB66" s="329"/>
      <c r="AC66" s="329"/>
      <c r="AD66" s="329"/>
      <c r="AE66" s="329"/>
      <c r="AF66" s="329"/>
      <c r="AG66" s="357"/>
      <c r="AH66" s="330"/>
      <c r="AI66" s="331"/>
      <c r="AN66" s="310"/>
    </row>
    <row r="67" spans="1:40" ht="12.6" customHeight="1">
      <c r="A67" s="1317"/>
      <c r="B67" s="324"/>
      <c r="C67" s="325"/>
      <c r="D67" s="326"/>
      <c r="E67" s="326"/>
      <c r="F67" s="326"/>
      <c r="G67" s="326"/>
      <c r="H67" s="326"/>
      <c r="I67" s="326"/>
      <c r="J67" s="326"/>
      <c r="K67" s="326"/>
      <c r="L67" s="326"/>
      <c r="M67" s="326"/>
      <c r="N67" s="327"/>
      <c r="O67" s="328"/>
      <c r="P67" s="328"/>
      <c r="Q67" s="329"/>
      <c r="R67" s="329"/>
      <c r="S67" s="329"/>
      <c r="T67" s="329"/>
      <c r="U67" s="329"/>
      <c r="V67" s="329"/>
      <c r="W67" s="329"/>
      <c r="X67" s="329"/>
      <c r="Y67" s="329"/>
      <c r="Z67" s="329"/>
      <c r="AA67" s="329"/>
      <c r="AB67" s="329"/>
      <c r="AC67" s="329"/>
      <c r="AD67" s="329"/>
      <c r="AE67" s="329"/>
      <c r="AF67" s="329"/>
      <c r="AG67" s="357"/>
      <c r="AH67" s="330"/>
      <c r="AI67" s="331"/>
      <c r="AN67" s="310"/>
    </row>
    <row r="68" spans="1:40" ht="12.6" customHeight="1">
      <c r="A68" s="1318"/>
      <c r="B68" s="348"/>
      <c r="C68" s="349"/>
      <c r="D68" s="350"/>
      <c r="E68" s="350"/>
      <c r="F68" s="350"/>
      <c r="G68" s="350"/>
      <c r="H68" s="350"/>
      <c r="I68" s="350"/>
      <c r="J68" s="350"/>
      <c r="K68" s="350"/>
      <c r="L68" s="350"/>
      <c r="M68" s="350"/>
      <c r="N68" s="351"/>
      <c r="O68" s="352"/>
      <c r="P68" s="352"/>
      <c r="Q68" s="353"/>
      <c r="R68" s="353"/>
      <c r="S68" s="353"/>
      <c r="T68" s="353"/>
      <c r="U68" s="353"/>
      <c r="V68" s="353"/>
      <c r="W68" s="353"/>
      <c r="X68" s="353"/>
      <c r="Y68" s="353"/>
      <c r="Z68" s="353"/>
      <c r="AA68" s="353"/>
      <c r="AB68" s="353"/>
      <c r="AC68" s="353"/>
      <c r="AD68" s="353"/>
      <c r="AE68" s="353"/>
      <c r="AF68" s="353"/>
      <c r="AG68" s="358"/>
      <c r="AH68" s="354"/>
      <c r="AI68" s="355"/>
      <c r="AN68" s="310"/>
    </row>
    <row r="69" spans="1:40" ht="12.6" customHeight="1">
      <c r="A69" s="1316" t="s">
        <v>620</v>
      </c>
      <c r="B69" s="340"/>
      <c r="C69" s="341"/>
      <c r="D69" s="342"/>
      <c r="E69" s="342"/>
      <c r="F69" s="342"/>
      <c r="G69" s="342"/>
      <c r="H69" s="342"/>
      <c r="I69" s="342"/>
      <c r="J69" s="342"/>
      <c r="K69" s="342"/>
      <c r="L69" s="342"/>
      <c r="M69" s="342"/>
      <c r="N69" s="343"/>
      <c r="O69" s="344"/>
      <c r="P69" s="344"/>
      <c r="Q69" s="345"/>
      <c r="R69" s="345"/>
      <c r="S69" s="345"/>
      <c r="T69" s="345"/>
      <c r="U69" s="345"/>
      <c r="V69" s="345"/>
      <c r="W69" s="345"/>
      <c r="X69" s="345"/>
      <c r="Y69" s="345"/>
      <c r="Z69" s="345"/>
      <c r="AA69" s="345"/>
      <c r="AB69" s="345"/>
      <c r="AC69" s="345"/>
      <c r="AD69" s="345"/>
      <c r="AE69" s="345"/>
      <c r="AF69" s="345"/>
      <c r="AG69" s="359"/>
      <c r="AH69" s="346"/>
      <c r="AI69" s="347"/>
      <c r="AN69" s="310"/>
    </row>
    <row r="70" spans="1:40" ht="12.6" customHeight="1">
      <c r="A70" s="1317"/>
      <c r="B70" s="324"/>
      <c r="C70" s="325"/>
      <c r="D70" s="326"/>
      <c r="E70" s="326"/>
      <c r="F70" s="326"/>
      <c r="G70" s="326"/>
      <c r="H70" s="326"/>
      <c r="I70" s="326"/>
      <c r="J70" s="326"/>
      <c r="K70" s="326"/>
      <c r="L70" s="326"/>
      <c r="M70" s="326"/>
      <c r="N70" s="327"/>
      <c r="O70" s="328"/>
      <c r="P70" s="328"/>
      <c r="Q70" s="329"/>
      <c r="R70" s="329"/>
      <c r="S70" s="329"/>
      <c r="T70" s="329"/>
      <c r="U70" s="329"/>
      <c r="V70" s="329"/>
      <c r="W70" s="329"/>
      <c r="X70" s="329"/>
      <c r="Y70" s="329"/>
      <c r="Z70" s="329"/>
      <c r="AA70" s="329"/>
      <c r="AB70" s="329"/>
      <c r="AC70" s="329"/>
      <c r="AD70" s="329"/>
      <c r="AE70" s="329"/>
      <c r="AF70" s="329"/>
      <c r="AG70" s="357"/>
      <c r="AH70" s="330"/>
      <c r="AI70" s="331"/>
      <c r="AN70" s="310"/>
    </row>
    <row r="71" spans="1:40" ht="12.6" customHeight="1">
      <c r="A71" s="1317"/>
      <c r="B71" s="324"/>
      <c r="C71" s="325"/>
      <c r="D71" s="326"/>
      <c r="E71" s="326"/>
      <c r="F71" s="326"/>
      <c r="G71" s="326"/>
      <c r="H71" s="326"/>
      <c r="I71" s="326"/>
      <c r="J71" s="326"/>
      <c r="K71" s="326"/>
      <c r="L71" s="326"/>
      <c r="M71" s="326"/>
      <c r="N71" s="327"/>
      <c r="O71" s="328"/>
      <c r="P71" s="328"/>
      <c r="Q71" s="329"/>
      <c r="R71" s="329"/>
      <c r="S71" s="329"/>
      <c r="T71" s="329"/>
      <c r="U71" s="329"/>
      <c r="V71" s="329"/>
      <c r="W71" s="329"/>
      <c r="X71" s="329"/>
      <c r="Y71" s="329"/>
      <c r="Z71" s="329"/>
      <c r="AA71" s="329"/>
      <c r="AB71" s="329"/>
      <c r="AC71" s="329"/>
      <c r="AD71" s="329"/>
      <c r="AE71" s="329"/>
      <c r="AF71" s="329"/>
      <c r="AG71" s="357"/>
      <c r="AH71" s="330"/>
      <c r="AI71" s="331"/>
      <c r="AN71" s="310"/>
    </row>
    <row r="72" spans="1:40" ht="12.6" customHeight="1">
      <c r="A72" s="1318"/>
      <c r="B72" s="332"/>
      <c r="C72" s="333"/>
      <c r="D72" s="334"/>
      <c r="E72" s="334"/>
      <c r="F72" s="334"/>
      <c r="G72" s="334"/>
      <c r="H72" s="334"/>
      <c r="I72" s="334"/>
      <c r="J72" s="334"/>
      <c r="K72" s="334"/>
      <c r="L72" s="334"/>
      <c r="M72" s="334"/>
      <c r="N72" s="335"/>
      <c r="O72" s="336"/>
      <c r="P72" s="336"/>
      <c r="Q72" s="337"/>
      <c r="R72" s="337"/>
      <c r="S72" s="337"/>
      <c r="T72" s="337"/>
      <c r="U72" s="337"/>
      <c r="V72" s="337"/>
      <c r="W72" s="337"/>
      <c r="X72" s="337"/>
      <c r="Y72" s="337"/>
      <c r="Z72" s="337"/>
      <c r="AA72" s="337"/>
      <c r="AB72" s="337"/>
      <c r="AC72" s="337"/>
      <c r="AD72" s="337"/>
      <c r="AE72" s="337"/>
      <c r="AF72" s="337"/>
      <c r="AG72" s="360"/>
      <c r="AH72" s="338"/>
      <c r="AI72" s="339"/>
      <c r="AN72" s="310"/>
    </row>
    <row r="73" spans="1:40" ht="12.6" customHeight="1">
      <c r="A73" s="1316" t="s">
        <v>621</v>
      </c>
      <c r="B73" s="340"/>
      <c r="C73" s="341"/>
      <c r="D73" s="342"/>
      <c r="E73" s="342"/>
      <c r="F73" s="342"/>
      <c r="G73" s="342"/>
      <c r="H73" s="342"/>
      <c r="I73" s="342"/>
      <c r="J73" s="342"/>
      <c r="K73" s="342"/>
      <c r="L73" s="342"/>
      <c r="M73" s="342"/>
      <c r="N73" s="343"/>
      <c r="O73" s="344"/>
      <c r="P73" s="344"/>
      <c r="Q73" s="345"/>
      <c r="R73" s="345"/>
      <c r="S73" s="345"/>
      <c r="T73" s="345"/>
      <c r="U73" s="345"/>
      <c r="V73" s="345"/>
      <c r="W73" s="345"/>
      <c r="X73" s="345"/>
      <c r="Y73" s="345"/>
      <c r="Z73" s="345"/>
      <c r="AA73" s="345"/>
      <c r="AB73" s="345"/>
      <c r="AC73" s="345"/>
      <c r="AD73" s="345"/>
      <c r="AE73" s="345"/>
      <c r="AF73" s="345"/>
      <c r="AG73" s="359"/>
      <c r="AH73" s="346"/>
      <c r="AI73" s="347"/>
      <c r="AN73" s="310"/>
    </row>
    <row r="74" spans="1:40" ht="12.6" customHeight="1">
      <c r="A74" s="1317"/>
      <c r="B74" s="324"/>
      <c r="C74" s="325"/>
      <c r="D74" s="326"/>
      <c r="E74" s="326"/>
      <c r="F74" s="326"/>
      <c r="G74" s="326"/>
      <c r="H74" s="326"/>
      <c r="I74" s="326"/>
      <c r="J74" s="326"/>
      <c r="K74" s="326"/>
      <c r="L74" s="326"/>
      <c r="M74" s="326"/>
      <c r="N74" s="327"/>
      <c r="O74" s="328"/>
      <c r="P74" s="328"/>
      <c r="Q74" s="329"/>
      <c r="R74" s="329"/>
      <c r="S74" s="329"/>
      <c r="T74" s="329"/>
      <c r="U74" s="329"/>
      <c r="V74" s="329"/>
      <c r="W74" s="329"/>
      <c r="X74" s="329"/>
      <c r="Y74" s="329"/>
      <c r="Z74" s="329"/>
      <c r="AA74" s="329"/>
      <c r="AB74" s="329"/>
      <c r="AC74" s="329"/>
      <c r="AD74" s="329"/>
      <c r="AE74" s="329"/>
      <c r="AF74" s="329"/>
      <c r="AG74" s="357"/>
      <c r="AH74" s="330"/>
      <c r="AI74" s="331"/>
      <c r="AN74" s="310"/>
    </row>
    <row r="75" spans="1:40" ht="12.6" customHeight="1">
      <c r="A75" s="1317"/>
      <c r="B75" s="324"/>
      <c r="C75" s="325"/>
      <c r="D75" s="326"/>
      <c r="E75" s="326"/>
      <c r="F75" s="326"/>
      <c r="G75" s="326"/>
      <c r="H75" s="326"/>
      <c r="I75" s="326"/>
      <c r="J75" s="326"/>
      <c r="K75" s="326"/>
      <c r="L75" s="326"/>
      <c r="M75" s="326"/>
      <c r="N75" s="327"/>
      <c r="O75" s="328"/>
      <c r="P75" s="328"/>
      <c r="Q75" s="329"/>
      <c r="R75" s="329"/>
      <c r="S75" s="329"/>
      <c r="T75" s="329"/>
      <c r="U75" s="329"/>
      <c r="V75" s="329"/>
      <c r="W75" s="329"/>
      <c r="X75" s="329"/>
      <c r="Y75" s="329"/>
      <c r="Z75" s="329"/>
      <c r="AA75" s="329"/>
      <c r="AB75" s="329"/>
      <c r="AC75" s="329"/>
      <c r="AD75" s="329"/>
      <c r="AE75" s="329"/>
      <c r="AF75" s="329"/>
      <c r="AG75" s="357"/>
      <c r="AH75" s="330"/>
      <c r="AI75" s="331"/>
      <c r="AN75" s="310"/>
    </row>
    <row r="76" spans="1:40" ht="12.6" customHeight="1">
      <c r="A76" s="1318"/>
      <c r="B76" s="332"/>
      <c r="C76" s="333"/>
      <c r="D76" s="334"/>
      <c r="E76" s="334"/>
      <c r="F76" s="334"/>
      <c r="G76" s="334"/>
      <c r="H76" s="334"/>
      <c r="I76" s="334"/>
      <c r="J76" s="334"/>
      <c r="K76" s="334"/>
      <c r="L76" s="334"/>
      <c r="M76" s="334"/>
      <c r="N76" s="335"/>
      <c r="O76" s="336"/>
      <c r="P76" s="336"/>
      <c r="Q76" s="337"/>
      <c r="R76" s="337"/>
      <c r="S76" s="337"/>
      <c r="T76" s="337"/>
      <c r="U76" s="337"/>
      <c r="V76" s="337"/>
      <c r="W76" s="337"/>
      <c r="X76" s="337"/>
      <c r="Y76" s="337"/>
      <c r="Z76" s="337"/>
      <c r="AA76" s="337"/>
      <c r="AB76" s="337"/>
      <c r="AC76" s="337"/>
      <c r="AD76" s="337"/>
      <c r="AE76" s="337"/>
      <c r="AF76" s="337"/>
      <c r="AG76" s="360"/>
      <c r="AH76" s="338"/>
      <c r="AI76" s="339"/>
      <c r="AN76" s="310"/>
    </row>
    <row r="77" spans="1:40" ht="12.6" customHeight="1">
      <c r="A77" s="1316" t="s">
        <v>622</v>
      </c>
      <c r="B77" s="340"/>
      <c r="C77" s="341"/>
      <c r="D77" s="342"/>
      <c r="E77" s="342"/>
      <c r="F77" s="342"/>
      <c r="G77" s="342"/>
      <c r="H77" s="342"/>
      <c r="I77" s="342"/>
      <c r="J77" s="342"/>
      <c r="K77" s="342"/>
      <c r="L77" s="342"/>
      <c r="M77" s="342"/>
      <c r="N77" s="343"/>
      <c r="O77" s="344"/>
      <c r="P77" s="344"/>
      <c r="Q77" s="345"/>
      <c r="R77" s="345"/>
      <c r="S77" s="345"/>
      <c r="T77" s="345"/>
      <c r="U77" s="345"/>
      <c r="V77" s="345"/>
      <c r="W77" s="345"/>
      <c r="X77" s="345"/>
      <c r="Y77" s="345"/>
      <c r="Z77" s="345"/>
      <c r="AA77" s="345"/>
      <c r="AB77" s="345"/>
      <c r="AC77" s="345"/>
      <c r="AD77" s="345"/>
      <c r="AE77" s="345"/>
      <c r="AF77" s="345"/>
      <c r="AG77" s="359"/>
      <c r="AH77" s="346"/>
      <c r="AI77" s="347"/>
      <c r="AN77" s="310"/>
    </row>
    <row r="78" spans="1:40" ht="12.6" customHeight="1">
      <c r="A78" s="1317"/>
      <c r="B78" s="324"/>
      <c r="C78" s="325"/>
      <c r="D78" s="326"/>
      <c r="E78" s="326"/>
      <c r="F78" s="326"/>
      <c r="G78" s="326"/>
      <c r="H78" s="326"/>
      <c r="I78" s="326"/>
      <c r="J78" s="326"/>
      <c r="K78" s="326"/>
      <c r="L78" s="326"/>
      <c r="M78" s="326"/>
      <c r="N78" s="327"/>
      <c r="O78" s="328"/>
      <c r="P78" s="328"/>
      <c r="Q78" s="329"/>
      <c r="R78" s="329"/>
      <c r="S78" s="329"/>
      <c r="T78" s="329"/>
      <c r="U78" s="329"/>
      <c r="V78" s="329"/>
      <c r="W78" s="329"/>
      <c r="X78" s="329"/>
      <c r="Y78" s="329"/>
      <c r="Z78" s="329"/>
      <c r="AA78" s="329"/>
      <c r="AB78" s="329"/>
      <c r="AC78" s="329"/>
      <c r="AD78" s="329"/>
      <c r="AE78" s="329"/>
      <c r="AF78" s="329"/>
      <c r="AG78" s="357"/>
      <c r="AH78" s="330"/>
      <c r="AI78" s="331"/>
      <c r="AN78" s="310"/>
    </row>
    <row r="79" spans="1:40" ht="12.6" customHeight="1">
      <c r="A79" s="1317"/>
      <c r="B79" s="324"/>
      <c r="C79" s="325"/>
      <c r="D79" s="326"/>
      <c r="E79" s="326"/>
      <c r="F79" s="326"/>
      <c r="G79" s="326"/>
      <c r="H79" s="326"/>
      <c r="I79" s="326"/>
      <c r="J79" s="326"/>
      <c r="K79" s="326"/>
      <c r="L79" s="326"/>
      <c r="M79" s="326"/>
      <c r="N79" s="327"/>
      <c r="O79" s="328"/>
      <c r="P79" s="328"/>
      <c r="Q79" s="329"/>
      <c r="R79" s="329"/>
      <c r="S79" s="329"/>
      <c r="T79" s="329"/>
      <c r="U79" s="329"/>
      <c r="V79" s="329"/>
      <c r="W79" s="329"/>
      <c r="X79" s="329"/>
      <c r="Y79" s="329"/>
      <c r="Z79" s="329"/>
      <c r="AA79" s="329"/>
      <c r="AB79" s="329"/>
      <c r="AC79" s="329"/>
      <c r="AD79" s="329"/>
      <c r="AE79" s="329"/>
      <c r="AF79" s="329"/>
      <c r="AG79" s="357"/>
      <c r="AH79" s="330"/>
      <c r="AI79" s="331"/>
      <c r="AN79" s="310"/>
    </row>
    <row r="80" spans="1:40" ht="12.6" customHeight="1">
      <c r="A80" s="1318"/>
      <c r="B80" s="348"/>
      <c r="C80" s="349"/>
      <c r="D80" s="350"/>
      <c r="E80" s="350"/>
      <c r="F80" s="350"/>
      <c r="G80" s="350"/>
      <c r="H80" s="350"/>
      <c r="I80" s="350"/>
      <c r="J80" s="350"/>
      <c r="K80" s="350"/>
      <c r="L80" s="350"/>
      <c r="M80" s="350"/>
      <c r="N80" s="351"/>
      <c r="O80" s="352"/>
      <c r="P80" s="352"/>
      <c r="Q80" s="353"/>
      <c r="R80" s="353"/>
      <c r="S80" s="353"/>
      <c r="T80" s="353"/>
      <c r="U80" s="353"/>
      <c r="V80" s="353"/>
      <c r="W80" s="353"/>
      <c r="X80" s="353"/>
      <c r="Y80" s="353"/>
      <c r="Z80" s="353"/>
      <c r="AA80" s="353"/>
      <c r="AB80" s="353"/>
      <c r="AC80" s="353"/>
      <c r="AD80" s="353"/>
      <c r="AE80" s="353"/>
      <c r="AF80" s="353"/>
      <c r="AG80" s="358"/>
      <c r="AH80" s="354"/>
      <c r="AI80" s="355"/>
      <c r="AN80" s="310"/>
    </row>
    <row r="81" spans="1:40" ht="12.6" customHeight="1">
      <c r="A81" s="1316" t="s">
        <v>551</v>
      </c>
      <c r="B81" s="340"/>
      <c r="C81" s="341"/>
      <c r="D81" s="342"/>
      <c r="E81" s="342"/>
      <c r="F81" s="342"/>
      <c r="G81" s="342"/>
      <c r="H81" s="342"/>
      <c r="I81" s="342"/>
      <c r="J81" s="342"/>
      <c r="K81" s="342"/>
      <c r="L81" s="342"/>
      <c r="M81" s="342"/>
      <c r="N81" s="343"/>
      <c r="O81" s="344"/>
      <c r="P81" s="344"/>
      <c r="Q81" s="345"/>
      <c r="R81" s="345"/>
      <c r="S81" s="345"/>
      <c r="T81" s="345"/>
      <c r="U81" s="345"/>
      <c r="V81" s="345"/>
      <c r="W81" s="345"/>
      <c r="X81" s="345"/>
      <c r="Y81" s="345"/>
      <c r="Z81" s="345"/>
      <c r="AA81" s="345"/>
      <c r="AB81" s="345"/>
      <c r="AC81" s="345"/>
      <c r="AD81" s="345"/>
      <c r="AE81" s="345"/>
      <c r="AF81" s="345"/>
      <c r="AG81" s="359"/>
      <c r="AH81" s="346"/>
      <c r="AI81" s="347"/>
      <c r="AN81" s="310"/>
    </row>
    <row r="82" spans="1:40" ht="12.6" customHeight="1">
      <c r="A82" s="1317"/>
      <c r="B82" s="324"/>
      <c r="C82" s="325"/>
      <c r="D82" s="326"/>
      <c r="E82" s="326"/>
      <c r="F82" s="326"/>
      <c r="G82" s="326"/>
      <c r="H82" s="326"/>
      <c r="I82" s="326"/>
      <c r="J82" s="326"/>
      <c r="K82" s="326"/>
      <c r="L82" s="326"/>
      <c r="M82" s="326"/>
      <c r="N82" s="327"/>
      <c r="O82" s="328"/>
      <c r="P82" s="328"/>
      <c r="Q82" s="329"/>
      <c r="R82" s="329"/>
      <c r="S82" s="329"/>
      <c r="T82" s="329"/>
      <c r="U82" s="329"/>
      <c r="V82" s="329"/>
      <c r="W82" s="329"/>
      <c r="X82" s="329"/>
      <c r="Y82" s="329"/>
      <c r="Z82" s="329"/>
      <c r="AA82" s="329"/>
      <c r="AB82" s="329"/>
      <c r="AC82" s="329"/>
      <c r="AD82" s="329"/>
      <c r="AE82" s="329"/>
      <c r="AF82" s="329"/>
      <c r="AG82" s="357"/>
      <c r="AH82" s="330"/>
      <c r="AI82" s="331"/>
      <c r="AN82" s="310"/>
    </row>
    <row r="83" spans="1:40" ht="12.6" customHeight="1">
      <c r="A83" s="1317"/>
      <c r="B83" s="324"/>
      <c r="C83" s="325"/>
      <c r="D83" s="326"/>
      <c r="E83" s="326"/>
      <c r="F83" s="326"/>
      <c r="G83" s="326"/>
      <c r="H83" s="326"/>
      <c r="I83" s="326"/>
      <c r="J83" s="326"/>
      <c r="K83" s="326"/>
      <c r="L83" s="326"/>
      <c r="M83" s="326"/>
      <c r="N83" s="327"/>
      <c r="O83" s="328"/>
      <c r="P83" s="328"/>
      <c r="Q83" s="329"/>
      <c r="R83" s="329"/>
      <c r="S83" s="329"/>
      <c r="T83" s="329"/>
      <c r="U83" s="329"/>
      <c r="V83" s="329"/>
      <c r="W83" s="329"/>
      <c r="X83" s="329"/>
      <c r="Y83" s="329"/>
      <c r="Z83" s="329"/>
      <c r="AA83" s="329"/>
      <c r="AB83" s="329"/>
      <c r="AC83" s="329"/>
      <c r="AD83" s="329"/>
      <c r="AE83" s="329"/>
      <c r="AF83" s="329"/>
      <c r="AG83" s="357"/>
      <c r="AH83" s="330"/>
      <c r="AI83" s="331"/>
      <c r="AN83" s="310"/>
    </row>
    <row r="84" spans="1:40" ht="12.6" customHeight="1">
      <c r="A84" s="1318"/>
      <c r="B84" s="332"/>
      <c r="C84" s="333"/>
      <c r="D84" s="334"/>
      <c r="E84" s="334"/>
      <c r="F84" s="334"/>
      <c r="G84" s="334"/>
      <c r="H84" s="334"/>
      <c r="I84" s="334"/>
      <c r="J84" s="334"/>
      <c r="K84" s="334"/>
      <c r="L84" s="334"/>
      <c r="M84" s="334"/>
      <c r="N84" s="335"/>
      <c r="O84" s="336"/>
      <c r="P84" s="336"/>
      <c r="Q84" s="337"/>
      <c r="R84" s="337"/>
      <c r="S84" s="337"/>
      <c r="T84" s="337"/>
      <c r="U84" s="337"/>
      <c r="V84" s="337"/>
      <c r="W84" s="337"/>
      <c r="X84" s="337"/>
      <c r="Y84" s="337"/>
      <c r="Z84" s="337"/>
      <c r="AA84" s="337"/>
      <c r="AB84" s="337"/>
      <c r="AC84" s="337"/>
      <c r="AD84" s="337"/>
      <c r="AE84" s="337"/>
      <c r="AF84" s="337"/>
      <c r="AG84" s="360"/>
      <c r="AH84" s="338"/>
      <c r="AI84" s="339"/>
      <c r="AN84" s="310"/>
    </row>
    <row r="85" spans="1:40" ht="12.6" customHeight="1">
      <c r="A85" s="1316" t="s">
        <v>623</v>
      </c>
      <c r="B85" s="340"/>
      <c r="C85" s="341"/>
      <c r="D85" s="342"/>
      <c r="E85" s="342"/>
      <c r="F85" s="342"/>
      <c r="G85" s="342"/>
      <c r="H85" s="342"/>
      <c r="I85" s="342"/>
      <c r="J85" s="342"/>
      <c r="K85" s="342"/>
      <c r="L85" s="342"/>
      <c r="M85" s="342"/>
      <c r="N85" s="343"/>
      <c r="O85" s="344"/>
      <c r="P85" s="344"/>
      <c r="Q85" s="345"/>
      <c r="R85" s="345"/>
      <c r="S85" s="345"/>
      <c r="T85" s="345"/>
      <c r="U85" s="345"/>
      <c r="V85" s="345"/>
      <c r="W85" s="345"/>
      <c r="X85" s="345"/>
      <c r="Y85" s="345"/>
      <c r="Z85" s="345"/>
      <c r="AA85" s="345"/>
      <c r="AB85" s="345"/>
      <c r="AC85" s="345"/>
      <c r="AD85" s="345"/>
      <c r="AE85" s="345"/>
      <c r="AF85" s="345"/>
      <c r="AG85" s="359"/>
      <c r="AH85" s="346"/>
      <c r="AI85" s="347"/>
      <c r="AN85" s="310"/>
    </row>
    <row r="86" spans="1:40" ht="12.6" customHeight="1">
      <c r="A86" s="1317"/>
      <c r="B86" s="324"/>
      <c r="C86" s="325"/>
      <c r="D86" s="326"/>
      <c r="E86" s="326"/>
      <c r="F86" s="326"/>
      <c r="G86" s="326"/>
      <c r="H86" s="326"/>
      <c r="I86" s="326"/>
      <c r="J86" s="326"/>
      <c r="K86" s="326"/>
      <c r="L86" s="326"/>
      <c r="M86" s="326"/>
      <c r="N86" s="327"/>
      <c r="O86" s="328"/>
      <c r="P86" s="328"/>
      <c r="Q86" s="329"/>
      <c r="R86" s="329"/>
      <c r="S86" s="329"/>
      <c r="T86" s="329"/>
      <c r="U86" s="329"/>
      <c r="V86" s="329"/>
      <c r="W86" s="329"/>
      <c r="X86" s="329"/>
      <c r="Y86" s="329"/>
      <c r="Z86" s="329"/>
      <c r="AA86" s="329"/>
      <c r="AB86" s="329"/>
      <c r="AC86" s="329"/>
      <c r="AD86" s="329"/>
      <c r="AE86" s="329"/>
      <c r="AF86" s="329"/>
      <c r="AG86" s="357"/>
      <c r="AH86" s="330"/>
      <c r="AI86" s="331"/>
      <c r="AN86" s="310"/>
    </row>
    <row r="87" spans="1:40" ht="12.6" customHeight="1">
      <c r="A87" s="1317"/>
      <c r="B87" s="324"/>
      <c r="C87" s="325"/>
      <c r="D87" s="326"/>
      <c r="E87" s="326"/>
      <c r="F87" s="326"/>
      <c r="G87" s="326"/>
      <c r="H87" s="326"/>
      <c r="I87" s="326"/>
      <c r="J87" s="326"/>
      <c r="K87" s="326"/>
      <c r="L87" s="326"/>
      <c r="M87" s="326"/>
      <c r="N87" s="327"/>
      <c r="O87" s="328"/>
      <c r="P87" s="328"/>
      <c r="Q87" s="329"/>
      <c r="R87" s="329"/>
      <c r="S87" s="329"/>
      <c r="T87" s="329"/>
      <c r="U87" s="329"/>
      <c r="V87" s="329"/>
      <c r="W87" s="329"/>
      <c r="X87" s="329"/>
      <c r="Y87" s="329"/>
      <c r="Z87" s="329"/>
      <c r="AA87" s="329"/>
      <c r="AB87" s="329"/>
      <c r="AC87" s="329"/>
      <c r="AD87" s="329"/>
      <c r="AE87" s="329"/>
      <c r="AF87" s="329"/>
      <c r="AG87" s="357"/>
      <c r="AH87" s="330"/>
      <c r="AI87" s="331"/>
      <c r="AN87" s="310"/>
    </row>
    <row r="88" spans="1:40" ht="12.6" customHeight="1">
      <c r="A88" s="1318"/>
      <c r="B88" s="332"/>
      <c r="C88" s="333"/>
      <c r="D88" s="334"/>
      <c r="E88" s="334"/>
      <c r="F88" s="334"/>
      <c r="G88" s="334"/>
      <c r="H88" s="334"/>
      <c r="I88" s="334"/>
      <c r="J88" s="334"/>
      <c r="K88" s="334"/>
      <c r="L88" s="334"/>
      <c r="M88" s="334"/>
      <c r="N88" s="335"/>
      <c r="O88" s="336"/>
      <c r="P88" s="336"/>
      <c r="Q88" s="337"/>
      <c r="R88" s="337"/>
      <c r="S88" s="337"/>
      <c r="T88" s="337"/>
      <c r="U88" s="337"/>
      <c r="V88" s="337"/>
      <c r="W88" s="337"/>
      <c r="X88" s="337"/>
      <c r="Y88" s="337"/>
      <c r="Z88" s="337"/>
      <c r="AA88" s="337"/>
      <c r="AB88" s="337"/>
      <c r="AC88" s="337"/>
      <c r="AD88" s="337"/>
      <c r="AE88" s="337"/>
      <c r="AF88" s="337"/>
      <c r="AG88" s="360"/>
      <c r="AH88" s="338"/>
      <c r="AI88" s="339"/>
      <c r="AN88" s="310"/>
    </row>
    <row r="89" spans="1:40" ht="12.6" customHeight="1">
      <c r="A89" s="1316" t="s">
        <v>553</v>
      </c>
      <c r="B89" s="340"/>
      <c r="C89" s="341"/>
      <c r="D89" s="342"/>
      <c r="E89" s="342"/>
      <c r="F89" s="342"/>
      <c r="G89" s="342"/>
      <c r="H89" s="342"/>
      <c r="I89" s="342"/>
      <c r="J89" s="342"/>
      <c r="K89" s="342"/>
      <c r="L89" s="342"/>
      <c r="M89" s="342"/>
      <c r="N89" s="343"/>
      <c r="O89" s="344"/>
      <c r="P89" s="344"/>
      <c r="Q89" s="345"/>
      <c r="R89" s="345"/>
      <c r="S89" s="345"/>
      <c r="T89" s="345"/>
      <c r="U89" s="345"/>
      <c r="V89" s="345"/>
      <c r="W89" s="345"/>
      <c r="X89" s="345"/>
      <c r="Y89" s="345"/>
      <c r="Z89" s="345"/>
      <c r="AA89" s="345"/>
      <c r="AB89" s="345"/>
      <c r="AC89" s="345"/>
      <c r="AD89" s="345"/>
      <c r="AE89" s="345"/>
      <c r="AF89" s="345"/>
      <c r="AG89" s="359"/>
      <c r="AH89" s="346"/>
      <c r="AI89" s="347"/>
      <c r="AN89" s="310"/>
    </row>
    <row r="90" spans="1:40" ht="12.6" customHeight="1">
      <c r="A90" s="1317"/>
      <c r="B90" s="324"/>
      <c r="C90" s="325"/>
      <c r="D90" s="326"/>
      <c r="E90" s="326"/>
      <c r="F90" s="326"/>
      <c r="G90" s="326"/>
      <c r="H90" s="326"/>
      <c r="I90" s="326"/>
      <c r="J90" s="326"/>
      <c r="K90" s="326"/>
      <c r="L90" s="326"/>
      <c r="M90" s="326"/>
      <c r="N90" s="327"/>
      <c r="O90" s="328"/>
      <c r="P90" s="328"/>
      <c r="Q90" s="329"/>
      <c r="R90" s="329"/>
      <c r="S90" s="329"/>
      <c r="T90" s="329"/>
      <c r="U90" s="329"/>
      <c r="V90" s="329"/>
      <c r="W90" s="329"/>
      <c r="X90" s="329"/>
      <c r="Y90" s="329"/>
      <c r="Z90" s="329"/>
      <c r="AA90" s="329"/>
      <c r="AB90" s="329"/>
      <c r="AC90" s="329"/>
      <c r="AD90" s="329"/>
      <c r="AE90" s="329"/>
      <c r="AF90" s="329"/>
      <c r="AG90" s="357"/>
      <c r="AH90" s="330"/>
      <c r="AI90" s="331"/>
      <c r="AN90" s="310"/>
    </row>
    <row r="91" spans="1:40" ht="12.6" customHeight="1">
      <c r="A91" s="1317"/>
      <c r="B91" s="324"/>
      <c r="C91" s="325"/>
      <c r="D91" s="326"/>
      <c r="E91" s="326"/>
      <c r="F91" s="326"/>
      <c r="G91" s="326"/>
      <c r="H91" s="326"/>
      <c r="I91" s="326"/>
      <c r="J91" s="326"/>
      <c r="K91" s="326"/>
      <c r="L91" s="326"/>
      <c r="M91" s="326"/>
      <c r="N91" s="327"/>
      <c r="O91" s="328"/>
      <c r="P91" s="328"/>
      <c r="Q91" s="329"/>
      <c r="R91" s="329"/>
      <c r="S91" s="329"/>
      <c r="T91" s="329"/>
      <c r="U91" s="329"/>
      <c r="V91" s="329"/>
      <c r="W91" s="329"/>
      <c r="X91" s="329"/>
      <c r="Y91" s="329"/>
      <c r="Z91" s="329"/>
      <c r="AA91" s="329"/>
      <c r="AB91" s="329"/>
      <c r="AC91" s="329"/>
      <c r="AD91" s="329"/>
      <c r="AE91" s="329"/>
      <c r="AF91" s="329"/>
      <c r="AG91" s="357"/>
      <c r="AH91" s="330"/>
      <c r="AI91" s="331"/>
      <c r="AN91" s="310"/>
    </row>
    <row r="92" spans="1:40" ht="12.6" customHeight="1">
      <c r="A92" s="1318"/>
      <c r="B92" s="332"/>
      <c r="C92" s="333"/>
      <c r="D92" s="334"/>
      <c r="E92" s="334"/>
      <c r="F92" s="334"/>
      <c r="G92" s="334"/>
      <c r="H92" s="334"/>
      <c r="I92" s="334"/>
      <c r="J92" s="334"/>
      <c r="K92" s="334"/>
      <c r="L92" s="334"/>
      <c r="M92" s="334"/>
      <c r="N92" s="335"/>
      <c r="O92" s="336"/>
      <c r="P92" s="336"/>
      <c r="Q92" s="337"/>
      <c r="R92" s="337"/>
      <c r="S92" s="337"/>
      <c r="T92" s="337"/>
      <c r="U92" s="337"/>
      <c r="V92" s="337"/>
      <c r="W92" s="337"/>
      <c r="X92" s="337"/>
      <c r="Y92" s="337"/>
      <c r="Z92" s="337"/>
      <c r="AA92" s="337"/>
      <c r="AB92" s="337"/>
      <c r="AC92" s="337"/>
      <c r="AD92" s="337"/>
      <c r="AE92" s="337"/>
      <c r="AF92" s="337"/>
      <c r="AG92" s="360"/>
      <c r="AH92" s="338"/>
      <c r="AI92" s="339"/>
      <c r="AN92" s="310"/>
    </row>
    <row r="93" spans="1:40" ht="12.6" customHeight="1">
      <c r="A93" s="1316" t="s">
        <v>270</v>
      </c>
      <c r="B93" s="340"/>
      <c r="C93" s="341"/>
      <c r="D93" s="342"/>
      <c r="E93" s="342"/>
      <c r="F93" s="342"/>
      <c r="G93" s="342"/>
      <c r="H93" s="342"/>
      <c r="I93" s="342"/>
      <c r="J93" s="342"/>
      <c r="K93" s="342"/>
      <c r="L93" s="342"/>
      <c r="M93" s="342"/>
      <c r="N93" s="343"/>
      <c r="O93" s="344"/>
      <c r="P93" s="344"/>
      <c r="Q93" s="345"/>
      <c r="R93" s="345"/>
      <c r="S93" s="345"/>
      <c r="T93" s="345"/>
      <c r="U93" s="345"/>
      <c r="V93" s="345"/>
      <c r="W93" s="345"/>
      <c r="X93" s="345"/>
      <c r="Y93" s="345"/>
      <c r="Z93" s="345"/>
      <c r="AA93" s="345"/>
      <c r="AB93" s="345"/>
      <c r="AC93" s="345"/>
      <c r="AD93" s="345"/>
      <c r="AE93" s="345"/>
      <c r="AF93" s="345"/>
      <c r="AG93" s="359"/>
      <c r="AH93" s="346"/>
      <c r="AI93" s="347"/>
      <c r="AN93" s="310"/>
    </row>
    <row r="94" spans="1:40" ht="12.6" customHeight="1">
      <c r="A94" s="1317"/>
      <c r="B94" s="324"/>
      <c r="C94" s="325"/>
      <c r="D94" s="326"/>
      <c r="E94" s="326"/>
      <c r="F94" s="326"/>
      <c r="G94" s="326"/>
      <c r="H94" s="326"/>
      <c r="I94" s="326"/>
      <c r="J94" s="326"/>
      <c r="K94" s="326"/>
      <c r="L94" s="326"/>
      <c r="M94" s="326"/>
      <c r="N94" s="327"/>
      <c r="O94" s="328"/>
      <c r="P94" s="328"/>
      <c r="Q94" s="329"/>
      <c r="R94" s="329"/>
      <c r="S94" s="329"/>
      <c r="T94" s="329"/>
      <c r="U94" s="329"/>
      <c r="V94" s="329"/>
      <c r="W94" s="329"/>
      <c r="X94" s="329"/>
      <c r="Y94" s="329"/>
      <c r="Z94" s="329"/>
      <c r="AA94" s="329"/>
      <c r="AB94" s="329"/>
      <c r="AC94" s="329"/>
      <c r="AD94" s="329"/>
      <c r="AE94" s="329"/>
      <c r="AF94" s="329"/>
      <c r="AG94" s="357"/>
      <c r="AH94" s="330"/>
      <c r="AI94" s="331"/>
      <c r="AN94" s="310"/>
    </row>
    <row r="95" spans="1:40" ht="12.6" customHeight="1">
      <c r="A95" s="1317"/>
      <c r="B95" s="324"/>
      <c r="C95" s="325"/>
      <c r="D95" s="326"/>
      <c r="E95" s="326"/>
      <c r="F95" s="326"/>
      <c r="G95" s="326"/>
      <c r="H95" s="326"/>
      <c r="I95" s="326"/>
      <c r="J95" s="326"/>
      <c r="K95" s="326"/>
      <c r="L95" s="326"/>
      <c r="M95" s="326"/>
      <c r="N95" s="327"/>
      <c r="O95" s="328"/>
      <c r="P95" s="328"/>
      <c r="Q95" s="329"/>
      <c r="R95" s="329"/>
      <c r="S95" s="329"/>
      <c r="T95" s="329"/>
      <c r="U95" s="329"/>
      <c r="V95" s="329"/>
      <c r="W95" s="329"/>
      <c r="X95" s="329"/>
      <c r="Y95" s="329"/>
      <c r="Z95" s="329"/>
      <c r="AA95" s="329"/>
      <c r="AB95" s="329"/>
      <c r="AC95" s="329"/>
      <c r="AD95" s="329"/>
      <c r="AE95" s="329"/>
      <c r="AF95" s="329"/>
      <c r="AG95" s="357"/>
      <c r="AH95" s="330"/>
      <c r="AI95" s="331"/>
      <c r="AN95" s="310"/>
    </row>
    <row r="96" spans="1:40" ht="12.6" customHeight="1" thickBot="1">
      <c r="A96" s="1318"/>
      <c r="B96" s="332"/>
      <c r="C96" s="333"/>
      <c r="D96" s="334"/>
      <c r="E96" s="334"/>
      <c r="F96" s="334"/>
      <c r="G96" s="334"/>
      <c r="H96" s="334"/>
      <c r="I96" s="334"/>
      <c r="J96" s="334"/>
      <c r="K96" s="334"/>
      <c r="L96" s="334"/>
      <c r="M96" s="334"/>
      <c r="N96" s="335"/>
      <c r="O96" s="336"/>
      <c r="P96" s="336"/>
      <c r="Q96" s="337"/>
      <c r="R96" s="337"/>
      <c r="S96" s="337"/>
      <c r="T96" s="337"/>
      <c r="U96" s="337"/>
      <c r="V96" s="337"/>
      <c r="W96" s="337"/>
      <c r="X96" s="337"/>
      <c r="Y96" s="337"/>
      <c r="Z96" s="337"/>
      <c r="AA96" s="337"/>
      <c r="AB96" s="337"/>
      <c r="AC96" s="337"/>
      <c r="AD96" s="337"/>
      <c r="AE96" s="337"/>
      <c r="AF96" s="337"/>
      <c r="AG96" s="360"/>
      <c r="AH96" s="338"/>
      <c r="AI96" s="339"/>
      <c r="AN96" s="310"/>
    </row>
    <row r="97" spans="1:41" ht="23.25" customHeight="1" thickBot="1">
      <c r="A97" s="1319" t="s">
        <v>727</v>
      </c>
      <c r="B97" s="1320"/>
      <c r="C97" s="1320"/>
      <c r="D97" s="1320"/>
      <c r="E97" s="1320"/>
      <c r="F97" s="1320"/>
      <c r="G97" s="1320"/>
      <c r="H97" s="1320"/>
      <c r="I97" s="1320"/>
      <c r="J97" s="1320"/>
      <c r="K97" s="1320"/>
      <c r="L97" s="1320"/>
      <c r="M97" s="1320"/>
      <c r="N97" s="1320"/>
      <c r="O97" s="1320"/>
      <c r="P97" s="1320"/>
      <c r="Q97" s="1320"/>
      <c r="R97" s="1320"/>
      <c r="S97" s="1320"/>
      <c r="T97" s="1320"/>
      <c r="U97" s="1320"/>
      <c r="V97" s="1320"/>
      <c r="W97" s="1320"/>
      <c r="X97" s="1320"/>
      <c r="Y97" s="1320"/>
      <c r="Z97" s="1320"/>
      <c r="AA97" s="1320"/>
      <c r="AB97" s="1320"/>
      <c r="AC97" s="1320"/>
      <c r="AD97" s="1320"/>
      <c r="AE97" s="1320"/>
      <c r="AF97" s="1320"/>
      <c r="AG97" s="1320"/>
      <c r="AH97" s="1320"/>
      <c r="AI97" s="1320"/>
      <c r="AJ97" s="1321"/>
      <c r="AN97" s="310"/>
    </row>
    <row r="98" spans="1:41" ht="12.6" customHeight="1">
      <c r="A98" s="1291"/>
      <c r="B98" s="316"/>
      <c r="C98" s="317"/>
      <c r="D98" s="318"/>
      <c r="E98" s="318"/>
      <c r="F98" s="318"/>
      <c r="G98" s="318"/>
      <c r="H98" s="318"/>
      <c r="I98" s="318"/>
      <c r="J98" s="318"/>
      <c r="K98" s="318"/>
      <c r="L98" s="318"/>
      <c r="M98" s="318"/>
      <c r="N98" s="319"/>
      <c r="O98" s="320"/>
      <c r="P98" s="320"/>
      <c r="Q98" s="321"/>
      <c r="R98" s="321"/>
      <c r="S98" s="321"/>
      <c r="T98" s="321"/>
      <c r="U98" s="321"/>
      <c r="V98" s="321"/>
      <c r="W98" s="321"/>
      <c r="X98" s="321"/>
      <c r="Y98" s="321"/>
      <c r="Z98" s="321"/>
      <c r="AA98" s="321"/>
      <c r="AB98" s="321"/>
      <c r="AC98" s="321"/>
      <c r="AD98" s="321"/>
      <c r="AE98" s="321"/>
      <c r="AF98" s="321"/>
      <c r="AG98" s="356"/>
      <c r="AH98" s="322"/>
      <c r="AI98" s="323"/>
      <c r="AN98" s="310"/>
    </row>
    <row r="99" spans="1:41" ht="12.6" customHeight="1">
      <c r="A99" s="1291"/>
      <c r="B99" s="324"/>
      <c r="C99" s="325"/>
      <c r="D99" s="326"/>
      <c r="E99" s="326"/>
      <c r="F99" s="326"/>
      <c r="G99" s="326"/>
      <c r="H99" s="326"/>
      <c r="I99" s="326"/>
      <c r="J99" s="326"/>
      <c r="K99" s="326"/>
      <c r="L99" s="326"/>
      <c r="M99" s="326"/>
      <c r="N99" s="327"/>
      <c r="O99" s="328"/>
      <c r="P99" s="328"/>
      <c r="Q99" s="329"/>
      <c r="R99" s="329"/>
      <c r="S99" s="329"/>
      <c r="T99" s="329"/>
      <c r="U99" s="329"/>
      <c r="V99" s="329"/>
      <c r="W99" s="329"/>
      <c r="X99" s="329"/>
      <c r="Y99" s="329"/>
      <c r="Z99" s="329"/>
      <c r="AA99" s="329"/>
      <c r="AB99" s="329"/>
      <c r="AC99" s="329"/>
      <c r="AD99" s="329"/>
      <c r="AE99" s="329"/>
      <c r="AF99" s="329"/>
      <c r="AG99" s="357"/>
      <c r="AH99" s="330"/>
      <c r="AI99" s="331"/>
      <c r="AN99" s="310"/>
    </row>
    <row r="100" spans="1:41" ht="12.6" customHeight="1">
      <c r="A100" s="1291"/>
      <c r="B100" s="324"/>
      <c r="C100" s="325"/>
      <c r="D100" s="326"/>
      <c r="E100" s="326"/>
      <c r="F100" s="326"/>
      <c r="G100" s="326"/>
      <c r="H100" s="326"/>
      <c r="I100" s="326"/>
      <c r="J100" s="326"/>
      <c r="K100" s="326"/>
      <c r="L100" s="326"/>
      <c r="M100" s="326"/>
      <c r="N100" s="327"/>
      <c r="O100" s="328"/>
      <c r="P100" s="328"/>
      <c r="Q100" s="329"/>
      <c r="R100" s="329"/>
      <c r="S100" s="329"/>
      <c r="T100" s="329"/>
      <c r="U100" s="329"/>
      <c r="V100" s="329"/>
      <c r="W100" s="329"/>
      <c r="X100" s="329"/>
      <c r="Y100" s="329"/>
      <c r="Z100" s="329"/>
      <c r="AA100" s="329"/>
      <c r="AB100" s="329"/>
      <c r="AC100" s="329"/>
      <c r="AD100" s="329"/>
      <c r="AE100" s="329"/>
      <c r="AF100" s="329"/>
      <c r="AG100" s="357"/>
      <c r="AH100" s="330"/>
      <c r="AI100" s="331"/>
      <c r="AN100" s="310"/>
    </row>
    <row r="101" spans="1:41" ht="12.6" customHeight="1" thickBot="1">
      <c r="A101" s="1324"/>
      <c r="B101" s="332"/>
      <c r="C101" s="333"/>
      <c r="D101" s="334"/>
      <c r="E101" s="334"/>
      <c r="F101" s="334"/>
      <c r="G101" s="334"/>
      <c r="H101" s="334"/>
      <c r="I101" s="334"/>
      <c r="J101" s="334"/>
      <c r="K101" s="334"/>
      <c r="L101" s="334"/>
      <c r="M101" s="334"/>
      <c r="N101" s="335"/>
      <c r="O101" s="336"/>
      <c r="P101" s="336"/>
      <c r="Q101" s="337"/>
      <c r="R101" s="337"/>
      <c r="S101" s="337"/>
      <c r="T101" s="337"/>
      <c r="U101" s="337"/>
      <c r="V101" s="337"/>
      <c r="W101" s="337"/>
      <c r="X101" s="337"/>
      <c r="Y101" s="337"/>
      <c r="Z101" s="337"/>
      <c r="AA101" s="337"/>
      <c r="AB101" s="337"/>
      <c r="AC101" s="337"/>
      <c r="AD101" s="337"/>
      <c r="AE101" s="337"/>
      <c r="AF101" s="337"/>
      <c r="AG101" s="360"/>
      <c r="AH101" s="338"/>
      <c r="AI101" s="339"/>
      <c r="AN101" s="310"/>
    </row>
    <row r="102" spans="1:41" ht="18.75" customHeight="1" thickBot="1">
      <c r="A102" s="714"/>
      <c r="B102" s="714"/>
      <c r="C102" s="714"/>
      <c r="D102" s="714"/>
      <c r="E102" s="714"/>
      <c r="F102" s="714"/>
      <c r="G102" s="714"/>
      <c r="H102" s="714"/>
      <c r="I102" s="714"/>
      <c r="J102" s="714"/>
      <c r="K102" s="714"/>
      <c r="L102" s="1322" t="s">
        <v>258</v>
      </c>
      <c r="M102" s="1323"/>
      <c r="N102" s="715" t="s">
        <v>259</v>
      </c>
      <c r="O102" s="710"/>
      <c r="P102" s="710"/>
      <c r="Q102" s="711"/>
      <c r="R102" s="711"/>
      <c r="S102" s="711"/>
      <c r="T102" s="711"/>
      <c r="U102" s="711"/>
      <c r="V102" s="711"/>
      <c r="W102" s="711"/>
      <c r="X102" s="711"/>
      <c r="Y102" s="711"/>
      <c r="Z102" s="711"/>
      <c r="AA102" s="711"/>
      <c r="AB102" s="711"/>
      <c r="AC102" s="711"/>
      <c r="AD102" s="711"/>
      <c r="AE102" s="711"/>
      <c r="AF102" s="711"/>
      <c r="AG102" s="712"/>
      <c r="AH102" s="712"/>
      <c r="AI102" s="713"/>
    </row>
    <row r="103" spans="1:41" ht="15" customHeight="1">
      <c r="A103" s="101" t="s">
        <v>260</v>
      </c>
      <c r="B103" s="101"/>
      <c r="C103" s="101"/>
      <c r="D103" s="101"/>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101"/>
      <c r="AK103" s="101"/>
      <c r="AL103" s="101"/>
      <c r="AM103" s="101"/>
      <c r="AN103" s="101"/>
      <c r="AO103" s="101"/>
    </row>
    <row r="104" spans="1:41" ht="15" customHeight="1">
      <c r="A104" s="101" t="s">
        <v>510</v>
      </c>
      <c r="B104" s="101"/>
      <c r="C104" s="101"/>
      <c r="D104" s="101"/>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101"/>
      <c r="AK104" s="101"/>
      <c r="AL104" s="101"/>
      <c r="AM104" s="101"/>
      <c r="AN104" s="101"/>
      <c r="AO104" s="101"/>
    </row>
    <row r="105" spans="1:41" ht="15" customHeight="1">
      <c r="A105" s="101" t="s">
        <v>261</v>
      </c>
      <c r="B105" s="101"/>
      <c r="C105" s="101"/>
      <c r="D105" s="101"/>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101"/>
      <c r="AK105" s="101"/>
      <c r="AL105" s="101"/>
      <c r="AM105" s="101"/>
      <c r="AN105" s="101"/>
      <c r="AO105" s="101"/>
    </row>
    <row r="106" spans="1:41" ht="15" customHeight="1" thickBot="1">
      <c r="A106" s="101" t="s">
        <v>262</v>
      </c>
      <c r="B106" s="101"/>
      <c r="C106" s="101"/>
      <c r="D106" s="101"/>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101"/>
      <c r="AK106" s="101"/>
      <c r="AL106" s="101"/>
      <c r="AM106" s="101"/>
      <c r="AN106" s="101"/>
      <c r="AO106" s="101"/>
    </row>
    <row r="107" spans="1:41" ht="15" customHeight="1">
      <c r="A107" s="101" t="s">
        <v>728</v>
      </c>
      <c r="B107" s="101"/>
      <c r="C107" s="101"/>
      <c r="D107" s="101"/>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1148" t="s">
        <v>133</v>
      </c>
      <c r="AF107" s="1149"/>
      <c r="AG107" s="1149"/>
      <c r="AH107" s="1149"/>
      <c r="AI107" s="1150"/>
      <c r="AK107" s="101"/>
      <c r="AL107" s="101"/>
      <c r="AM107" s="101"/>
      <c r="AN107" s="101"/>
      <c r="AO107" s="101"/>
    </row>
    <row r="108" spans="1:41" ht="15" customHeight="1" thickBot="1">
      <c r="A108" s="101" t="s">
        <v>263</v>
      </c>
      <c r="B108" s="101"/>
      <c r="C108" s="101"/>
      <c r="D108" s="101"/>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1151"/>
      <c r="AF108" s="1152"/>
      <c r="AG108" s="1152"/>
      <c r="AH108" s="1152"/>
      <c r="AI108" s="1153"/>
      <c r="AK108" s="101"/>
      <c r="AL108" s="101"/>
      <c r="AM108" s="101"/>
      <c r="AN108" s="101"/>
      <c r="AO108" s="101"/>
    </row>
    <row r="109" spans="1:41" ht="6.75" customHeight="1">
      <c r="A109" s="101"/>
      <c r="B109" s="101"/>
    </row>
    <row r="110" spans="1:41" ht="15" customHeight="1">
      <c r="A110" s="101"/>
      <c r="B110" s="101"/>
    </row>
  </sheetData>
  <mergeCells count="47">
    <mergeCell ref="A93:A96"/>
    <mergeCell ref="A97:AJ97"/>
    <mergeCell ref="A98:A101"/>
    <mergeCell ref="A77:A80"/>
    <mergeCell ref="A81:A84"/>
    <mergeCell ref="A85:A88"/>
    <mergeCell ref="A89:A92"/>
    <mergeCell ref="L102:M102"/>
    <mergeCell ref="AE107:AI108"/>
    <mergeCell ref="A32:A35"/>
    <mergeCell ref="A56:A59"/>
    <mergeCell ref="A8:A11"/>
    <mergeCell ref="A12:A15"/>
    <mergeCell ref="A16:A19"/>
    <mergeCell ref="A36:A39"/>
    <mergeCell ref="A40:A43"/>
    <mergeCell ref="A44:A47"/>
    <mergeCell ref="A48:A51"/>
    <mergeCell ref="A60:AJ60"/>
    <mergeCell ref="A61:A64"/>
    <mergeCell ref="A65:A68"/>
    <mergeCell ref="A69:A72"/>
    <mergeCell ref="A73:A76"/>
    <mergeCell ref="K5:K6"/>
    <mergeCell ref="L5:L6"/>
    <mergeCell ref="M5:M6"/>
    <mergeCell ref="A52:A55"/>
    <mergeCell ref="A20:A23"/>
    <mergeCell ref="A24:A27"/>
    <mergeCell ref="A28:A31"/>
    <mergeCell ref="A7:AJ7"/>
    <mergeCell ref="A2:AI2"/>
    <mergeCell ref="A4:A6"/>
    <mergeCell ref="B4:B6"/>
    <mergeCell ref="C4:C6"/>
    <mergeCell ref="D4:D6"/>
    <mergeCell ref="E4:E6"/>
    <mergeCell ref="F4:F6"/>
    <mergeCell ref="G4:I4"/>
    <mergeCell ref="J4:M4"/>
    <mergeCell ref="N4:N6"/>
    <mergeCell ref="O4:AH4"/>
    <mergeCell ref="AI4:AI6"/>
    <mergeCell ref="G5:G6"/>
    <mergeCell ref="H5:H6"/>
    <mergeCell ref="I5:I6"/>
    <mergeCell ref="J5:J6"/>
  </mergeCells>
  <phoneticPr fontId="28"/>
  <pageMargins left="0.78740157480314965" right="0.39370078740157483" top="0.39370078740157483" bottom="0.39370078740157483" header="0.39370078740157483" footer="0.39370078740157483"/>
  <pageSetup paperSize="9" scale="2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80"/>
  <sheetViews>
    <sheetView showGridLines="0" view="pageBreakPreview" zoomScaleNormal="100" zoomScaleSheetLayoutView="100" workbookViewId="0">
      <selection activeCell="P14" sqref="P14"/>
    </sheetView>
  </sheetViews>
  <sheetFormatPr defaultColWidth="5.625" defaultRowHeight="19.5" customHeight="1"/>
  <cols>
    <col min="1" max="1" width="5.625" style="74"/>
    <col min="2" max="2" width="11.625" style="74" customWidth="1"/>
    <col min="3" max="3" width="20.625" style="74" customWidth="1"/>
    <col min="4" max="4" width="14.625" style="74" customWidth="1"/>
    <col min="5" max="7" width="6.625" style="74" customWidth="1"/>
    <col min="8" max="8" width="14.625" style="74" customWidth="1"/>
    <col min="9" max="16384" width="5.625" style="74"/>
  </cols>
  <sheetData>
    <row r="1" spans="2:8" ht="19.5" customHeight="1">
      <c r="B1" s="74" t="s">
        <v>729</v>
      </c>
      <c r="H1" s="480"/>
    </row>
    <row r="2" spans="2:8" ht="19.5" customHeight="1">
      <c r="H2" s="480"/>
    </row>
    <row r="3" spans="2:8" ht="19.5" customHeight="1">
      <c r="B3" s="1328" t="s">
        <v>326</v>
      </c>
      <c r="C3" s="1328"/>
      <c r="D3" s="1328"/>
      <c r="E3" s="1328"/>
      <c r="F3" s="1328"/>
      <c r="G3" s="1328"/>
      <c r="H3" s="1328"/>
    </row>
    <row r="5" spans="2:8" ht="19.5" customHeight="1">
      <c r="B5" s="74" t="s">
        <v>0</v>
      </c>
    </row>
    <row r="6" spans="2:8" s="75" customFormat="1" ht="19.5" customHeight="1">
      <c r="B6" s="1331" t="s">
        <v>144</v>
      </c>
      <c r="C6" s="1329" t="s">
        <v>138</v>
      </c>
      <c r="D6" s="1329" t="s">
        <v>135</v>
      </c>
      <c r="E6" s="1333" t="s">
        <v>136</v>
      </c>
      <c r="F6" s="1333"/>
      <c r="G6" s="1334"/>
      <c r="H6" s="1329" t="s">
        <v>137</v>
      </c>
    </row>
    <row r="7" spans="2:8" ht="19.5" customHeight="1">
      <c r="B7" s="1332"/>
      <c r="C7" s="1330"/>
      <c r="D7" s="1330"/>
      <c r="E7" s="1335"/>
      <c r="F7" s="1335"/>
      <c r="G7" s="1336"/>
      <c r="H7" s="1330"/>
    </row>
    <row r="8" spans="2:8" ht="19.5" customHeight="1">
      <c r="B8" s="79" t="s">
        <v>142</v>
      </c>
      <c r="C8" s="256"/>
      <c r="D8" s="256"/>
      <c r="E8" s="257"/>
      <c r="F8" s="258"/>
      <c r="G8" s="259"/>
      <c r="H8" s="256"/>
    </row>
    <row r="9" spans="2:8" ht="19.5" customHeight="1">
      <c r="B9" s="76"/>
      <c r="C9" s="260"/>
      <c r="D9" s="260"/>
      <c r="E9" s="261"/>
      <c r="F9" s="262"/>
      <c r="G9" s="263"/>
      <c r="H9" s="260"/>
    </row>
    <row r="10" spans="2:8" ht="19.5" customHeight="1">
      <c r="B10" s="76"/>
      <c r="C10" s="260"/>
      <c r="D10" s="260"/>
      <c r="E10" s="261"/>
      <c r="F10" s="262"/>
      <c r="G10" s="263"/>
      <c r="H10" s="260"/>
    </row>
    <row r="11" spans="2:8" ht="19.5" customHeight="1">
      <c r="B11" s="76"/>
      <c r="C11" s="260"/>
      <c r="D11" s="260"/>
      <c r="E11" s="261"/>
      <c r="F11" s="262"/>
      <c r="G11" s="263"/>
      <c r="H11" s="260"/>
    </row>
    <row r="12" spans="2:8" ht="19.5" customHeight="1">
      <c r="B12" s="76"/>
      <c r="C12" s="260"/>
      <c r="D12" s="260"/>
      <c r="E12" s="261"/>
      <c r="F12" s="262"/>
      <c r="G12" s="263"/>
      <c r="H12" s="260"/>
    </row>
    <row r="13" spans="2:8" ht="19.5" customHeight="1">
      <c r="B13" s="78"/>
      <c r="C13" s="80" t="s">
        <v>78</v>
      </c>
      <c r="D13" s="81"/>
      <c r="E13" s="82"/>
      <c r="F13" s="83"/>
      <c r="G13" s="77"/>
      <c r="H13" s="84"/>
    </row>
    <row r="14" spans="2:8" ht="19.5" customHeight="1">
      <c r="B14" s="79" t="s">
        <v>143</v>
      </c>
      <c r="C14" s="256"/>
      <c r="D14" s="256"/>
      <c r="E14" s="257"/>
      <c r="F14" s="258"/>
      <c r="G14" s="259"/>
      <c r="H14" s="256"/>
    </row>
    <row r="15" spans="2:8" ht="19.5" customHeight="1">
      <c r="B15" s="76"/>
      <c r="C15" s="260"/>
      <c r="D15" s="260"/>
      <c r="E15" s="261"/>
      <c r="F15" s="262"/>
      <c r="G15" s="263"/>
      <c r="H15" s="260"/>
    </row>
    <row r="16" spans="2:8" ht="19.5" customHeight="1">
      <c r="B16" s="76"/>
      <c r="C16" s="260"/>
      <c r="D16" s="260"/>
      <c r="E16" s="261"/>
      <c r="F16" s="262"/>
      <c r="G16" s="263"/>
      <c r="H16" s="260"/>
    </row>
    <row r="17" spans="2:8" ht="19.5" customHeight="1">
      <c r="B17" s="76"/>
      <c r="C17" s="260"/>
      <c r="D17" s="260"/>
      <c r="E17" s="261"/>
      <c r="F17" s="262"/>
      <c r="G17" s="263"/>
      <c r="H17" s="260"/>
    </row>
    <row r="18" spans="2:8" ht="19.5" customHeight="1">
      <c r="B18" s="76"/>
      <c r="C18" s="260"/>
      <c r="D18" s="260"/>
      <c r="E18" s="261"/>
      <c r="F18" s="262"/>
      <c r="G18" s="263"/>
      <c r="H18" s="260"/>
    </row>
    <row r="19" spans="2:8" ht="19.5" customHeight="1">
      <c r="B19" s="78"/>
      <c r="C19" s="80" t="s">
        <v>78</v>
      </c>
      <c r="D19" s="81"/>
      <c r="E19" s="82"/>
      <c r="F19" s="83"/>
      <c r="G19" s="77"/>
      <c r="H19" s="84"/>
    </row>
    <row r="20" spans="2:8" ht="19.5" customHeight="1">
      <c r="B20" s="1325" t="s">
        <v>79</v>
      </c>
      <c r="C20" s="257"/>
      <c r="D20" s="256"/>
      <c r="E20" s="257"/>
      <c r="F20" s="258"/>
      <c r="G20" s="259"/>
      <c r="H20" s="256"/>
    </row>
    <row r="21" spans="2:8" ht="19.5" customHeight="1">
      <c r="B21" s="1326"/>
      <c r="C21" s="261"/>
      <c r="D21" s="260"/>
      <c r="E21" s="261"/>
      <c r="F21" s="262"/>
      <c r="G21" s="263"/>
      <c r="H21" s="260"/>
    </row>
    <row r="22" spans="2:8" ht="19.5" customHeight="1">
      <c r="B22" s="76"/>
      <c r="C22" s="260"/>
      <c r="D22" s="260"/>
      <c r="E22" s="261"/>
      <c r="F22" s="262"/>
      <c r="G22" s="263"/>
      <c r="H22" s="260"/>
    </row>
    <row r="23" spans="2:8" ht="19.5" customHeight="1">
      <c r="B23" s="76"/>
      <c r="C23" s="260"/>
      <c r="D23" s="260"/>
      <c r="E23" s="261"/>
      <c r="F23" s="262"/>
      <c r="G23" s="263"/>
      <c r="H23" s="260"/>
    </row>
    <row r="24" spans="2:8" ht="19.5" customHeight="1">
      <c r="B24" s="76"/>
      <c r="C24" s="264"/>
      <c r="D24" s="264"/>
      <c r="E24" s="265"/>
      <c r="F24" s="266"/>
      <c r="G24" s="267"/>
      <c r="H24" s="264"/>
    </row>
    <row r="25" spans="2:8" ht="19.5" customHeight="1">
      <c r="B25" s="78"/>
      <c r="C25" s="80" t="s">
        <v>78</v>
      </c>
      <c r="D25" s="81"/>
      <c r="E25" s="82"/>
      <c r="F25" s="83"/>
      <c r="G25" s="77"/>
      <c r="H25" s="84"/>
    </row>
    <row r="26" spans="2:8" ht="19.5" customHeight="1">
      <c r="B26" s="85" t="s">
        <v>77</v>
      </c>
      <c r="C26" s="83"/>
      <c r="D26" s="80"/>
      <c r="E26" s="82"/>
      <c r="F26" s="83"/>
      <c r="G26" s="77"/>
      <c r="H26" s="84"/>
    </row>
    <row r="28" spans="2:8" ht="30" customHeight="1">
      <c r="B28" s="1327" t="s">
        <v>731</v>
      </c>
      <c r="C28" s="1327"/>
      <c r="D28" s="1327"/>
      <c r="E28" s="1327"/>
      <c r="F28" s="1327"/>
      <c r="G28" s="1327"/>
      <c r="H28" s="1327"/>
    </row>
    <row r="29" spans="2:8" ht="19.5" customHeight="1">
      <c r="B29" s="74" t="s">
        <v>730</v>
      </c>
    </row>
    <row r="30" spans="2:8" ht="19.5" customHeight="1">
      <c r="B30" s="1331" t="s">
        <v>144</v>
      </c>
      <c r="C30" s="1329" t="s">
        <v>138</v>
      </c>
      <c r="D30" s="1329" t="s">
        <v>135</v>
      </c>
      <c r="E30" s="1333" t="s">
        <v>136</v>
      </c>
      <c r="F30" s="1333"/>
      <c r="G30" s="1334"/>
      <c r="H30" s="1329" t="s">
        <v>137</v>
      </c>
    </row>
    <row r="31" spans="2:8" ht="19.5" customHeight="1">
      <c r="B31" s="1332"/>
      <c r="C31" s="1330"/>
      <c r="D31" s="1330"/>
      <c r="E31" s="1335"/>
      <c r="F31" s="1335"/>
      <c r="G31" s="1336"/>
      <c r="H31" s="1330"/>
    </row>
    <row r="32" spans="2:8" ht="19.5" customHeight="1">
      <c r="B32" s="79" t="s">
        <v>142</v>
      </c>
      <c r="C32" s="256"/>
      <c r="D32" s="256"/>
      <c r="E32" s="257"/>
      <c r="F32" s="258"/>
      <c r="G32" s="259"/>
      <c r="H32" s="256"/>
    </row>
    <row r="33" spans="2:8" ht="19.5" customHeight="1">
      <c r="B33" s="76"/>
      <c r="C33" s="260"/>
      <c r="D33" s="260"/>
      <c r="E33" s="261"/>
      <c r="F33" s="262"/>
      <c r="G33" s="263"/>
      <c r="H33" s="260"/>
    </row>
    <row r="34" spans="2:8" ht="19.5" customHeight="1">
      <c r="B34" s="76"/>
      <c r="C34" s="260"/>
      <c r="D34" s="260"/>
      <c r="E34" s="261"/>
      <c r="F34" s="262"/>
      <c r="G34" s="263"/>
      <c r="H34" s="260"/>
    </row>
    <row r="35" spans="2:8" ht="19.5" customHeight="1">
      <c r="B35" s="76"/>
      <c r="C35" s="260"/>
      <c r="D35" s="260"/>
      <c r="E35" s="261"/>
      <c r="F35" s="262"/>
      <c r="G35" s="263"/>
      <c r="H35" s="260"/>
    </row>
    <row r="36" spans="2:8" ht="19.5" customHeight="1">
      <c r="B36" s="76"/>
      <c r="C36" s="260"/>
      <c r="D36" s="260"/>
      <c r="E36" s="261"/>
      <c r="F36" s="262"/>
      <c r="G36" s="263"/>
      <c r="H36" s="260"/>
    </row>
    <row r="37" spans="2:8" ht="19.5" customHeight="1">
      <c r="B37" s="78"/>
      <c r="C37" s="80" t="s">
        <v>78</v>
      </c>
      <c r="D37" s="81"/>
      <c r="E37" s="82"/>
      <c r="F37" s="83"/>
      <c r="G37" s="77"/>
      <c r="H37" s="84"/>
    </row>
    <row r="38" spans="2:8" ht="19.5" customHeight="1">
      <c r="B38" s="79" t="s">
        <v>143</v>
      </c>
      <c r="C38" s="256"/>
      <c r="D38" s="256"/>
      <c r="E38" s="257"/>
      <c r="F38" s="258"/>
      <c r="G38" s="259"/>
      <c r="H38" s="256"/>
    </row>
    <row r="39" spans="2:8" ht="19.5" customHeight="1">
      <c r="B39" s="76"/>
      <c r="C39" s="260"/>
      <c r="D39" s="260"/>
      <c r="E39" s="261"/>
      <c r="F39" s="262"/>
      <c r="G39" s="263"/>
      <c r="H39" s="260"/>
    </row>
    <row r="40" spans="2:8" ht="19.5" customHeight="1">
      <c r="B40" s="76"/>
      <c r="C40" s="260"/>
      <c r="D40" s="260"/>
      <c r="E40" s="261"/>
      <c r="F40" s="262"/>
      <c r="G40" s="263"/>
      <c r="H40" s="260"/>
    </row>
    <row r="41" spans="2:8" ht="19.5" customHeight="1">
      <c r="B41" s="76"/>
      <c r="C41" s="260"/>
      <c r="D41" s="260"/>
      <c r="E41" s="261"/>
      <c r="F41" s="262"/>
      <c r="G41" s="263"/>
      <c r="H41" s="260"/>
    </row>
    <row r="42" spans="2:8" ht="19.5" customHeight="1">
      <c r="B42" s="76"/>
      <c r="C42" s="260"/>
      <c r="D42" s="260"/>
      <c r="E42" s="261"/>
      <c r="F42" s="262"/>
      <c r="G42" s="263"/>
      <c r="H42" s="260"/>
    </row>
    <row r="43" spans="2:8" ht="19.5" customHeight="1">
      <c r="B43" s="78"/>
      <c r="C43" s="80" t="s">
        <v>78</v>
      </c>
      <c r="D43" s="81"/>
      <c r="E43" s="82"/>
      <c r="F43" s="83"/>
      <c r="G43" s="77"/>
      <c r="H43" s="84"/>
    </row>
    <row r="44" spans="2:8" ht="19.5" customHeight="1">
      <c r="B44" s="1325" t="s">
        <v>79</v>
      </c>
      <c r="C44" s="257"/>
      <c r="D44" s="256"/>
      <c r="E44" s="257"/>
      <c r="F44" s="258"/>
      <c r="G44" s="259"/>
      <c r="H44" s="256"/>
    </row>
    <row r="45" spans="2:8" ht="19.5" customHeight="1">
      <c r="B45" s="1326"/>
      <c r="C45" s="261"/>
      <c r="D45" s="260"/>
      <c r="E45" s="261"/>
      <c r="F45" s="262"/>
      <c r="G45" s="263"/>
      <c r="H45" s="260"/>
    </row>
    <row r="46" spans="2:8" ht="19.5" customHeight="1">
      <c r="B46" s="76"/>
      <c r="C46" s="260"/>
      <c r="D46" s="260"/>
      <c r="E46" s="261"/>
      <c r="F46" s="262"/>
      <c r="G46" s="263"/>
      <c r="H46" s="260"/>
    </row>
    <row r="47" spans="2:8" ht="19.5" customHeight="1">
      <c r="B47" s="76"/>
      <c r="C47" s="260"/>
      <c r="D47" s="260"/>
      <c r="E47" s="261"/>
      <c r="F47" s="262"/>
      <c r="G47" s="263"/>
      <c r="H47" s="260"/>
    </row>
    <row r="48" spans="2:8" ht="19.5" customHeight="1">
      <c r="B48" s="76"/>
      <c r="C48" s="264"/>
      <c r="D48" s="264"/>
      <c r="E48" s="265"/>
      <c r="F48" s="266"/>
      <c r="G48" s="267"/>
      <c r="H48" s="264"/>
    </row>
    <row r="49" spans="2:8" ht="19.5" customHeight="1">
      <c r="B49" s="78"/>
      <c r="C49" s="80" t="s">
        <v>78</v>
      </c>
      <c r="D49" s="81"/>
      <c r="E49" s="82"/>
      <c r="F49" s="83"/>
      <c r="G49" s="77"/>
      <c r="H49" s="84"/>
    </row>
    <row r="50" spans="2:8" ht="19.5" customHeight="1">
      <c r="B50" s="85" t="s">
        <v>77</v>
      </c>
      <c r="C50" s="83"/>
      <c r="D50" s="80"/>
      <c r="E50" s="82"/>
      <c r="F50" s="83"/>
      <c r="G50" s="77"/>
      <c r="H50" s="84"/>
    </row>
    <row r="52" spans="2:8" ht="30" customHeight="1">
      <c r="B52" s="1327" t="s">
        <v>731</v>
      </c>
      <c r="C52" s="1327"/>
      <c r="D52" s="1327"/>
      <c r="E52" s="1327"/>
      <c r="F52" s="1327"/>
      <c r="G52" s="1327"/>
      <c r="H52" s="1327"/>
    </row>
    <row r="53" spans="2:8" ht="19.5" customHeight="1">
      <c r="B53" s="74" t="s">
        <v>607</v>
      </c>
    </row>
    <row r="54" spans="2:8" ht="19.5" customHeight="1">
      <c r="B54" s="1331" t="s">
        <v>144</v>
      </c>
      <c r="C54" s="1329" t="s">
        <v>138</v>
      </c>
      <c r="D54" s="1329" t="s">
        <v>135</v>
      </c>
      <c r="E54" s="1333" t="s">
        <v>136</v>
      </c>
      <c r="F54" s="1333"/>
      <c r="G54" s="1334"/>
      <c r="H54" s="1329" t="s">
        <v>137</v>
      </c>
    </row>
    <row r="55" spans="2:8" ht="19.5" customHeight="1">
      <c r="B55" s="1332"/>
      <c r="C55" s="1330"/>
      <c r="D55" s="1330"/>
      <c r="E55" s="1335"/>
      <c r="F55" s="1335"/>
      <c r="G55" s="1336"/>
      <c r="H55" s="1330"/>
    </row>
    <row r="56" spans="2:8" ht="19.5" customHeight="1">
      <c r="B56" s="79" t="s">
        <v>142</v>
      </c>
      <c r="C56" s="256"/>
      <c r="D56" s="256"/>
      <c r="E56" s="257"/>
      <c r="F56" s="258"/>
      <c r="G56" s="259"/>
      <c r="H56" s="256"/>
    </row>
    <row r="57" spans="2:8" ht="19.5" customHeight="1">
      <c r="B57" s="76"/>
      <c r="C57" s="260"/>
      <c r="D57" s="260"/>
      <c r="E57" s="261"/>
      <c r="F57" s="262"/>
      <c r="G57" s="263"/>
      <c r="H57" s="260"/>
    </row>
    <row r="58" spans="2:8" ht="19.5" customHeight="1">
      <c r="B58" s="76"/>
      <c r="C58" s="260"/>
      <c r="D58" s="260"/>
      <c r="E58" s="261"/>
      <c r="F58" s="262"/>
      <c r="G58" s="263"/>
      <c r="H58" s="260"/>
    </row>
    <row r="59" spans="2:8" ht="19.5" customHeight="1">
      <c r="B59" s="76"/>
      <c r="C59" s="260"/>
      <c r="D59" s="260"/>
      <c r="E59" s="261"/>
      <c r="F59" s="262"/>
      <c r="G59" s="263"/>
      <c r="H59" s="260"/>
    </row>
    <row r="60" spans="2:8" ht="19.5" customHeight="1">
      <c r="B60" s="76"/>
      <c r="C60" s="260"/>
      <c r="D60" s="260"/>
      <c r="E60" s="261"/>
      <c r="F60" s="262"/>
      <c r="G60" s="263"/>
      <c r="H60" s="260"/>
    </row>
    <row r="61" spans="2:8" ht="19.5" customHeight="1">
      <c r="B61" s="78"/>
      <c r="C61" s="80" t="s">
        <v>78</v>
      </c>
      <c r="D61" s="81"/>
      <c r="E61" s="82"/>
      <c r="F61" s="83"/>
      <c r="G61" s="77"/>
      <c r="H61" s="84"/>
    </row>
    <row r="62" spans="2:8" ht="19.5" customHeight="1">
      <c r="B62" s="79" t="s">
        <v>143</v>
      </c>
      <c r="C62" s="256"/>
      <c r="D62" s="256"/>
      <c r="E62" s="257"/>
      <c r="F62" s="258"/>
      <c r="G62" s="259"/>
      <c r="H62" s="256"/>
    </row>
    <row r="63" spans="2:8" ht="19.5" customHeight="1">
      <c r="B63" s="76"/>
      <c r="C63" s="260"/>
      <c r="D63" s="260"/>
      <c r="E63" s="261"/>
      <c r="F63" s="262"/>
      <c r="G63" s="263"/>
      <c r="H63" s="260"/>
    </row>
    <row r="64" spans="2:8" ht="19.5" customHeight="1">
      <c r="B64" s="76"/>
      <c r="C64" s="260"/>
      <c r="D64" s="260"/>
      <c r="E64" s="261"/>
      <c r="F64" s="262"/>
      <c r="G64" s="263"/>
      <c r="H64" s="260"/>
    </row>
    <row r="65" spans="2:8" ht="19.5" customHeight="1">
      <c r="B65" s="76"/>
      <c r="C65" s="260"/>
      <c r="D65" s="260"/>
      <c r="E65" s="261"/>
      <c r="F65" s="262"/>
      <c r="G65" s="263"/>
      <c r="H65" s="260"/>
    </row>
    <row r="66" spans="2:8" ht="19.5" customHeight="1">
      <c r="B66" s="76"/>
      <c r="C66" s="260"/>
      <c r="D66" s="260"/>
      <c r="E66" s="261"/>
      <c r="F66" s="262"/>
      <c r="G66" s="263"/>
      <c r="H66" s="260"/>
    </row>
    <row r="67" spans="2:8" ht="19.5" customHeight="1">
      <c r="B67" s="78"/>
      <c r="C67" s="80" t="s">
        <v>78</v>
      </c>
      <c r="D67" s="81"/>
      <c r="E67" s="82"/>
      <c r="F67" s="83"/>
      <c r="G67" s="77"/>
      <c r="H67" s="84"/>
    </row>
    <row r="68" spans="2:8" ht="19.5" customHeight="1">
      <c r="B68" s="1325" t="s">
        <v>79</v>
      </c>
      <c r="C68" s="257"/>
      <c r="D68" s="256"/>
      <c r="E68" s="257"/>
      <c r="F68" s="258"/>
      <c r="G68" s="259"/>
      <c r="H68" s="256"/>
    </row>
    <row r="69" spans="2:8" ht="19.5" customHeight="1">
      <c r="B69" s="1326"/>
      <c r="C69" s="261"/>
      <c r="D69" s="260"/>
      <c r="E69" s="261"/>
      <c r="F69" s="262"/>
      <c r="G69" s="263"/>
      <c r="H69" s="260"/>
    </row>
    <row r="70" spans="2:8" ht="19.5" customHeight="1">
      <c r="B70" s="76"/>
      <c r="C70" s="260"/>
      <c r="D70" s="260"/>
      <c r="E70" s="261"/>
      <c r="F70" s="262"/>
      <c r="G70" s="263"/>
      <c r="H70" s="260"/>
    </row>
    <row r="71" spans="2:8" ht="19.5" customHeight="1">
      <c r="B71" s="76"/>
      <c r="C71" s="260"/>
      <c r="D71" s="260"/>
      <c r="E71" s="261"/>
      <c r="F71" s="262"/>
      <c r="G71" s="263"/>
      <c r="H71" s="260"/>
    </row>
    <row r="72" spans="2:8" ht="19.5" customHeight="1">
      <c r="B72" s="76"/>
      <c r="C72" s="264"/>
      <c r="D72" s="264"/>
      <c r="E72" s="265"/>
      <c r="F72" s="266"/>
      <c r="G72" s="267"/>
      <c r="H72" s="264"/>
    </row>
    <row r="73" spans="2:8" ht="19.5" customHeight="1">
      <c r="B73" s="78"/>
      <c r="C73" s="80" t="s">
        <v>78</v>
      </c>
      <c r="D73" s="81"/>
      <c r="E73" s="82"/>
      <c r="F73" s="83"/>
      <c r="G73" s="77"/>
      <c r="H73" s="84"/>
    </row>
    <row r="74" spans="2:8" ht="19.5" customHeight="1">
      <c r="B74" s="85" t="s">
        <v>77</v>
      </c>
      <c r="C74" s="83"/>
      <c r="D74" s="80"/>
      <c r="E74" s="82"/>
      <c r="F74" s="83"/>
      <c r="G74" s="77"/>
      <c r="H74" s="84"/>
    </row>
    <row r="76" spans="2:8" ht="30" customHeight="1">
      <c r="B76" s="1327" t="s">
        <v>731</v>
      </c>
      <c r="C76" s="1327"/>
      <c r="D76" s="1327"/>
      <c r="E76" s="1327"/>
      <c r="F76" s="1327"/>
      <c r="G76" s="1327"/>
      <c r="H76" s="1327"/>
    </row>
    <row r="78" spans="2:8" ht="14.25" thickBot="1"/>
    <row r="79" spans="2:8" ht="27" customHeight="1" thickBot="1">
      <c r="D79" s="1337" t="s">
        <v>327</v>
      </c>
      <c r="E79" s="1338"/>
      <c r="F79" s="1338"/>
      <c r="G79" s="1338"/>
      <c r="H79" s="1339"/>
    </row>
    <row r="80" spans="2:8" ht="13.5"/>
  </sheetData>
  <mergeCells count="23">
    <mergeCell ref="D79:H79"/>
    <mergeCell ref="B30:B31"/>
    <mergeCell ref="C30:C31"/>
    <mergeCell ref="D30:D31"/>
    <mergeCell ref="B54:B55"/>
    <mergeCell ref="C54:C55"/>
    <mergeCell ref="D54:D55"/>
    <mergeCell ref="E54:G55"/>
    <mergeCell ref="H54:H55"/>
    <mergeCell ref="B68:B69"/>
    <mergeCell ref="B76:H76"/>
    <mergeCell ref="B52:H52"/>
    <mergeCell ref="E30:G31"/>
    <mergeCell ref="B44:B45"/>
    <mergeCell ref="H30:H31"/>
    <mergeCell ref="B20:B21"/>
    <mergeCell ref="B28:H28"/>
    <mergeCell ref="B3:H3"/>
    <mergeCell ref="H6:H7"/>
    <mergeCell ref="B6:B7"/>
    <mergeCell ref="C6:C7"/>
    <mergeCell ref="E6:G7"/>
    <mergeCell ref="D6:D7"/>
  </mergeCells>
  <phoneticPr fontId="28"/>
  <printOptions horizont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67"/>
  <sheetViews>
    <sheetView view="pageBreakPreview" topLeftCell="A10" zoomScale="85" zoomScaleNormal="70" zoomScaleSheetLayoutView="85" workbookViewId="0">
      <selection activeCell="P14" sqref="P14"/>
    </sheetView>
  </sheetViews>
  <sheetFormatPr defaultColWidth="8" defaultRowHeight="11.25"/>
  <cols>
    <col min="1" max="1" width="1.125" style="103" customWidth="1"/>
    <col min="2" max="2" width="3.75" style="103" customWidth="1"/>
    <col min="3" max="4" width="2.625" style="103" customWidth="1"/>
    <col min="5" max="5" width="35.375" style="103" customWidth="1"/>
    <col min="6" max="30" width="12.75" style="103" customWidth="1"/>
    <col min="31" max="31" width="2.625" style="103" customWidth="1"/>
    <col min="32" max="32" width="10.25" style="103" customWidth="1"/>
    <col min="33" max="16384" width="8" style="103"/>
  </cols>
  <sheetData>
    <row r="1" spans="1:30" ht="18.75" customHeight="1">
      <c r="B1" s="1387" t="s">
        <v>632</v>
      </c>
      <c r="C1" s="1388"/>
      <c r="D1" s="1388"/>
      <c r="E1" s="1388"/>
      <c r="F1" s="1388"/>
      <c r="G1" s="1388"/>
      <c r="H1" s="1388"/>
      <c r="I1" s="1388"/>
      <c r="J1" s="1388"/>
      <c r="K1" s="1388"/>
      <c r="L1" s="1388"/>
      <c r="M1" s="1388"/>
      <c r="N1" s="1388"/>
      <c r="O1" s="1388"/>
      <c r="P1" s="1388"/>
      <c r="Q1" s="1388"/>
      <c r="R1" s="1388"/>
      <c r="S1" s="1388"/>
      <c r="T1" s="1388"/>
      <c r="U1" s="1388"/>
      <c r="V1" s="1388"/>
      <c r="W1" s="1388"/>
      <c r="X1" s="1388"/>
      <c r="Y1" s="1388"/>
      <c r="Z1" s="1388"/>
      <c r="AA1" s="1388"/>
      <c r="AB1" s="1388"/>
      <c r="AC1" s="1388"/>
      <c r="AD1" s="1388"/>
    </row>
    <row r="2" spans="1:30" ht="9.9499999999999993" customHeight="1">
      <c r="A2" s="104"/>
      <c r="B2" s="105"/>
      <c r="C2" s="105"/>
      <c r="D2" s="105"/>
      <c r="E2" s="105"/>
      <c r="F2" s="105"/>
      <c r="G2" s="105"/>
      <c r="H2" s="105"/>
      <c r="I2" s="105"/>
      <c r="J2" s="105"/>
      <c r="K2" s="105"/>
      <c r="L2" s="105"/>
      <c r="U2" s="106"/>
      <c r="V2" s="106"/>
      <c r="W2" s="106"/>
      <c r="X2" s="106"/>
      <c r="Y2" s="106"/>
      <c r="Z2" s="106"/>
      <c r="AA2" s="106"/>
      <c r="AB2" s="106"/>
      <c r="AC2" s="106"/>
      <c r="AD2" s="106"/>
    </row>
    <row r="3" spans="1:30" ht="20.100000000000001" customHeight="1">
      <c r="B3" s="1135" t="s">
        <v>72</v>
      </c>
      <c r="C3" s="1136"/>
      <c r="D3" s="1136"/>
      <c r="E3" s="1136"/>
      <c r="F3" s="1136"/>
      <c r="G3" s="1136"/>
      <c r="H3" s="1136"/>
      <c r="I3" s="1136"/>
      <c r="J3" s="1136"/>
      <c r="K3" s="1136"/>
      <c r="L3" s="1136"/>
      <c r="M3" s="1136"/>
      <c r="N3" s="1136"/>
      <c r="O3" s="1136"/>
      <c r="P3" s="1136"/>
      <c r="Q3" s="1136"/>
      <c r="R3" s="1136"/>
      <c r="S3" s="1136"/>
      <c r="T3" s="1136"/>
      <c r="U3" s="1136"/>
      <c r="V3" s="1136"/>
      <c r="W3" s="1136"/>
      <c r="X3" s="1136"/>
      <c r="Y3" s="1136"/>
      <c r="Z3" s="1136"/>
      <c r="AA3" s="1136"/>
      <c r="AB3" s="1136"/>
      <c r="AC3" s="1136"/>
      <c r="AD3" s="1136"/>
    </row>
    <row r="4" spans="1:30" ht="8.25" customHeight="1">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1:30" s="109" customFormat="1" ht="20.25" customHeight="1" thickBot="1">
      <c r="B5" s="849" t="s">
        <v>328</v>
      </c>
      <c r="C5" s="850" t="s">
        <v>42</v>
      </c>
      <c r="D5" s="539"/>
      <c r="E5" s="105"/>
      <c r="F5" s="110"/>
      <c r="G5" s="110"/>
      <c r="H5" s="110"/>
      <c r="I5" s="110"/>
      <c r="J5" s="110"/>
      <c r="K5" s="110"/>
      <c r="L5" s="110"/>
      <c r="M5" s="110"/>
      <c r="N5" s="110"/>
      <c r="O5" s="110"/>
      <c r="P5" s="110"/>
      <c r="Q5" s="110"/>
      <c r="R5" s="110"/>
      <c r="S5" s="110"/>
      <c r="T5" s="110"/>
      <c r="U5" s="110"/>
      <c r="V5" s="110"/>
      <c r="W5" s="110"/>
      <c r="X5" s="110"/>
      <c r="Y5" s="110"/>
      <c r="Z5" s="110"/>
      <c r="AA5" s="110"/>
      <c r="AB5" s="110"/>
      <c r="AC5" s="110"/>
      <c r="AD5" s="111" t="s">
        <v>127</v>
      </c>
    </row>
    <row r="6" spans="1:30" s="113" customFormat="1" ht="20.25" customHeight="1">
      <c r="A6" s="112"/>
      <c r="B6" s="1366" t="s">
        <v>329</v>
      </c>
      <c r="C6" s="1355"/>
      <c r="D6" s="1355"/>
      <c r="E6" s="1355"/>
      <c r="F6" s="1369" t="s">
        <v>611</v>
      </c>
      <c r="G6" s="1355"/>
      <c r="H6" s="1355"/>
      <c r="I6" s="1355"/>
      <c r="J6" s="1355"/>
      <c r="K6" s="483"/>
      <c r="L6" s="484"/>
      <c r="M6" s="484"/>
      <c r="N6" s="1355" t="s">
        <v>194</v>
      </c>
      <c r="O6" s="1355"/>
      <c r="P6" s="1355"/>
      <c r="Q6" s="1355"/>
      <c r="R6" s="1355"/>
      <c r="S6" s="1355"/>
      <c r="T6" s="1355"/>
      <c r="U6" s="1355"/>
      <c r="V6" s="1355"/>
      <c r="W6" s="1355"/>
      <c r="X6" s="1355"/>
      <c r="Y6" s="1355"/>
      <c r="Z6" s="1355"/>
      <c r="AA6" s="1355"/>
      <c r="AB6" s="1355"/>
      <c r="AC6" s="1355"/>
      <c r="AD6" s="1356"/>
    </row>
    <row r="7" spans="1:30" s="113" customFormat="1" ht="20.25" customHeight="1" thickBot="1">
      <c r="A7" s="112"/>
      <c r="B7" s="1367"/>
      <c r="C7" s="1368"/>
      <c r="D7" s="1368"/>
      <c r="E7" s="1368"/>
      <c r="F7" s="485" t="s">
        <v>387</v>
      </c>
      <c r="G7" s="486" t="s">
        <v>386</v>
      </c>
      <c r="H7" s="486" t="s">
        <v>389</v>
      </c>
      <c r="I7" s="486" t="s">
        <v>390</v>
      </c>
      <c r="J7" s="486" t="s">
        <v>391</v>
      </c>
      <c r="K7" s="486" t="s">
        <v>392</v>
      </c>
      <c r="L7" s="487" t="s">
        <v>393</v>
      </c>
      <c r="M7" s="487" t="s">
        <v>394</v>
      </c>
      <c r="N7" s="487" t="s">
        <v>395</v>
      </c>
      <c r="O7" s="487" t="s">
        <v>396</v>
      </c>
      <c r="P7" s="487" t="s">
        <v>397</v>
      </c>
      <c r="Q7" s="487" t="s">
        <v>398</v>
      </c>
      <c r="R7" s="487" t="s">
        <v>399</v>
      </c>
      <c r="S7" s="487" t="s">
        <v>400</v>
      </c>
      <c r="T7" s="487" t="s">
        <v>401</v>
      </c>
      <c r="U7" s="487" t="s">
        <v>402</v>
      </c>
      <c r="V7" s="487" t="s">
        <v>403</v>
      </c>
      <c r="W7" s="487" t="s">
        <v>404</v>
      </c>
      <c r="X7" s="487" t="s">
        <v>405</v>
      </c>
      <c r="Y7" s="487" t="s">
        <v>406</v>
      </c>
      <c r="Z7" s="487" t="s">
        <v>407</v>
      </c>
      <c r="AA7" s="487" t="s">
        <v>648</v>
      </c>
      <c r="AB7" s="487" t="s">
        <v>649</v>
      </c>
      <c r="AC7" s="487" t="s">
        <v>650</v>
      </c>
      <c r="AD7" s="554" t="s">
        <v>651</v>
      </c>
    </row>
    <row r="8" spans="1:30" s="117" customFormat="1" ht="20.25" customHeight="1">
      <c r="A8" s="114"/>
      <c r="B8" s="115" t="s">
        <v>330</v>
      </c>
      <c r="C8" s="1392" t="s">
        <v>44</v>
      </c>
      <c r="D8" s="1385"/>
      <c r="E8" s="1385"/>
      <c r="F8" s="245">
        <f>SUM(F9)</f>
        <v>0</v>
      </c>
      <c r="G8" s="130">
        <f>SUM(G9)</f>
        <v>0</v>
      </c>
      <c r="H8" s="130">
        <f>SUM(H9)</f>
        <v>0</v>
      </c>
      <c r="I8" s="130">
        <f t="shared" ref="I8:AD8" si="0">SUM(I9)</f>
        <v>0</v>
      </c>
      <c r="J8" s="208">
        <f t="shared" si="0"/>
        <v>0</v>
      </c>
      <c r="K8" s="116">
        <f>SUM(K9)</f>
        <v>0</v>
      </c>
      <c r="L8" s="116">
        <f t="shared" si="0"/>
        <v>0</v>
      </c>
      <c r="M8" s="116">
        <f t="shared" si="0"/>
        <v>0</v>
      </c>
      <c r="N8" s="116">
        <f t="shared" si="0"/>
        <v>0</v>
      </c>
      <c r="O8" s="116">
        <f t="shared" si="0"/>
        <v>0</v>
      </c>
      <c r="P8" s="116">
        <f t="shared" si="0"/>
        <v>0</v>
      </c>
      <c r="Q8" s="116">
        <f t="shared" si="0"/>
        <v>0</v>
      </c>
      <c r="R8" s="116">
        <f t="shared" si="0"/>
        <v>0</v>
      </c>
      <c r="S8" s="116">
        <f t="shared" si="0"/>
        <v>0</v>
      </c>
      <c r="T8" s="116">
        <f t="shared" si="0"/>
        <v>0</v>
      </c>
      <c r="U8" s="116">
        <f>SUM(U9)</f>
        <v>0</v>
      </c>
      <c r="V8" s="116">
        <f t="shared" ref="V8:AB8" si="1">SUM(V9)</f>
        <v>0</v>
      </c>
      <c r="W8" s="116">
        <f t="shared" si="1"/>
        <v>0</v>
      </c>
      <c r="X8" s="116">
        <f t="shared" si="1"/>
        <v>0</v>
      </c>
      <c r="Y8" s="116">
        <f>SUM(Y9)</f>
        <v>0</v>
      </c>
      <c r="Z8" s="116">
        <f t="shared" si="1"/>
        <v>0</v>
      </c>
      <c r="AA8" s="116">
        <f t="shared" si="1"/>
        <v>0</v>
      </c>
      <c r="AB8" s="116">
        <f t="shared" si="1"/>
        <v>0</v>
      </c>
      <c r="AC8" s="116">
        <f t="shared" si="0"/>
        <v>0</v>
      </c>
      <c r="AD8" s="635">
        <f t="shared" si="0"/>
        <v>0</v>
      </c>
    </row>
    <row r="9" spans="1:30" s="117" customFormat="1" ht="20.25" customHeight="1">
      <c r="A9" s="114"/>
      <c r="B9" s="118"/>
      <c r="C9" s="126" t="s">
        <v>331</v>
      </c>
      <c r="D9" s="1393" t="s">
        <v>332</v>
      </c>
      <c r="E9" s="1386"/>
      <c r="F9" s="246">
        <f t="shared" ref="F9:AD9" si="2">SUM(F10,F13,F16,F19)</f>
        <v>0</v>
      </c>
      <c r="G9" s="120">
        <f t="shared" si="2"/>
        <v>0</v>
      </c>
      <c r="H9" s="120">
        <f t="shared" si="2"/>
        <v>0</v>
      </c>
      <c r="I9" s="120">
        <f t="shared" si="2"/>
        <v>0</v>
      </c>
      <c r="J9" s="209">
        <f t="shared" si="2"/>
        <v>0</v>
      </c>
      <c r="K9" s="120">
        <f>SUM(K10,K13,K16,K19)</f>
        <v>0</v>
      </c>
      <c r="L9" s="120">
        <f t="shared" si="2"/>
        <v>0</v>
      </c>
      <c r="M9" s="120">
        <f t="shared" si="2"/>
        <v>0</v>
      </c>
      <c r="N9" s="120">
        <f t="shared" si="2"/>
        <v>0</v>
      </c>
      <c r="O9" s="120">
        <f t="shared" si="2"/>
        <v>0</v>
      </c>
      <c r="P9" s="120">
        <f t="shared" si="2"/>
        <v>0</v>
      </c>
      <c r="Q9" s="120">
        <f t="shared" si="2"/>
        <v>0</v>
      </c>
      <c r="R9" s="120">
        <f t="shared" si="2"/>
        <v>0</v>
      </c>
      <c r="S9" s="120">
        <f t="shared" si="2"/>
        <v>0</v>
      </c>
      <c r="T9" s="120">
        <f t="shared" si="2"/>
        <v>0</v>
      </c>
      <c r="U9" s="120">
        <f t="shared" si="2"/>
        <v>0</v>
      </c>
      <c r="V9" s="120">
        <f t="shared" si="2"/>
        <v>0</v>
      </c>
      <c r="W9" s="120">
        <f t="shared" si="2"/>
        <v>0</v>
      </c>
      <c r="X9" s="120">
        <f t="shared" si="2"/>
        <v>0</v>
      </c>
      <c r="Y9" s="120">
        <f t="shared" si="2"/>
        <v>0</v>
      </c>
      <c r="Z9" s="120">
        <f t="shared" si="2"/>
        <v>0</v>
      </c>
      <c r="AA9" s="120">
        <f t="shared" si="2"/>
        <v>0</v>
      </c>
      <c r="AB9" s="120">
        <f t="shared" si="2"/>
        <v>0</v>
      </c>
      <c r="AC9" s="120">
        <f t="shared" si="2"/>
        <v>0</v>
      </c>
      <c r="AD9" s="636">
        <f t="shared" si="2"/>
        <v>0</v>
      </c>
    </row>
    <row r="10" spans="1:30" s="117" customFormat="1" ht="20.25" customHeight="1">
      <c r="A10" s="114"/>
      <c r="B10" s="291"/>
      <c r="C10" s="121"/>
      <c r="D10" s="1394" t="s">
        <v>732</v>
      </c>
      <c r="E10" s="1358"/>
      <c r="F10" s="488">
        <f t="shared" ref="F10:AD10" si="3">SUM(F11:F12)</f>
        <v>0</v>
      </c>
      <c r="G10" s="489">
        <f t="shared" si="3"/>
        <v>0</v>
      </c>
      <c r="H10" s="489">
        <f t="shared" si="3"/>
        <v>0</v>
      </c>
      <c r="I10" s="489">
        <f t="shared" si="3"/>
        <v>0</v>
      </c>
      <c r="J10" s="490">
        <f t="shared" si="3"/>
        <v>0</v>
      </c>
      <c r="K10" s="491">
        <f t="shared" si="3"/>
        <v>0</v>
      </c>
      <c r="L10" s="491">
        <f t="shared" si="3"/>
        <v>0</v>
      </c>
      <c r="M10" s="491">
        <f t="shared" si="3"/>
        <v>0</v>
      </c>
      <c r="N10" s="491">
        <f t="shared" si="3"/>
        <v>0</v>
      </c>
      <c r="O10" s="491">
        <f t="shared" si="3"/>
        <v>0</v>
      </c>
      <c r="P10" s="491">
        <f t="shared" si="3"/>
        <v>0</v>
      </c>
      <c r="Q10" s="491">
        <f t="shared" si="3"/>
        <v>0</v>
      </c>
      <c r="R10" s="491">
        <f t="shared" si="3"/>
        <v>0</v>
      </c>
      <c r="S10" s="491">
        <f t="shared" si="3"/>
        <v>0</v>
      </c>
      <c r="T10" s="491">
        <f t="shared" si="3"/>
        <v>0</v>
      </c>
      <c r="U10" s="491">
        <f t="shared" si="3"/>
        <v>0</v>
      </c>
      <c r="V10" s="491">
        <f t="shared" si="3"/>
        <v>0</v>
      </c>
      <c r="W10" s="491">
        <f t="shared" si="3"/>
        <v>0</v>
      </c>
      <c r="X10" s="491">
        <f t="shared" si="3"/>
        <v>0</v>
      </c>
      <c r="Y10" s="491">
        <f t="shared" si="3"/>
        <v>0</v>
      </c>
      <c r="Z10" s="491">
        <f t="shared" si="3"/>
        <v>0</v>
      </c>
      <c r="AA10" s="491">
        <f t="shared" si="3"/>
        <v>0</v>
      </c>
      <c r="AB10" s="491">
        <f t="shared" si="3"/>
        <v>0</v>
      </c>
      <c r="AC10" s="491">
        <f t="shared" si="3"/>
        <v>0</v>
      </c>
      <c r="AD10" s="637">
        <f t="shared" si="3"/>
        <v>0</v>
      </c>
    </row>
    <row r="11" spans="1:30" s="117" customFormat="1" ht="20.25" customHeight="1">
      <c r="A11" s="114"/>
      <c r="B11" s="291"/>
      <c r="C11" s="121"/>
      <c r="D11" s="492"/>
      <c r="E11" s="835" t="s">
        <v>644</v>
      </c>
      <c r="F11" s="247">
        <v>0</v>
      </c>
      <c r="G11" s="219">
        <v>0</v>
      </c>
      <c r="H11" s="219">
        <v>0</v>
      </c>
      <c r="I11" s="219">
        <v>0</v>
      </c>
      <c r="J11" s="210">
        <v>0</v>
      </c>
      <c r="K11" s="123"/>
      <c r="L11" s="123"/>
      <c r="M11" s="123"/>
      <c r="N11" s="123"/>
      <c r="O11" s="123"/>
      <c r="P11" s="123"/>
      <c r="Q11" s="123"/>
      <c r="R11" s="123"/>
      <c r="S11" s="123"/>
      <c r="T11" s="123"/>
      <c r="U11" s="123"/>
      <c r="V11" s="123"/>
      <c r="W11" s="123"/>
      <c r="X11" s="123"/>
      <c r="Y11" s="123"/>
      <c r="Z11" s="123"/>
      <c r="AA11" s="123"/>
      <c r="AB11" s="123"/>
      <c r="AC11" s="123"/>
      <c r="AD11" s="638"/>
    </row>
    <row r="12" spans="1:30" s="117" customFormat="1" ht="20.25" customHeight="1">
      <c r="A12" s="114"/>
      <c r="B12" s="291"/>
      <c r="C12" s="121"/>
      <c r="D12" s="493"/>
      <c r="E12" s="836" t="s">
        <v>733</v>
      </c>
      <c r="F12" s="846">
        <v>0</v>
      </c>
      <c r="G12" s="847">
        <v>0</v>
      </c>
      <c r="H12" s="847">
        <v>0</v>
      </c>
      <c r="I12" s="847">
        <v>0</v>
      </c>
      <c r="J12" s="848">
        <v>0</v>
      </c>
      <c r="K12" s="842"/>
      <c r="L12" s="842"/>
      <c r="M12" s="842"/>
      <c r="N12" s="842"/>
      <c r="O12" s="842"/>
      <c r="P12" s="842"/>
      <c r="Q12" s="842"/>
      <c r="R12" s="842"/>
      <c r="S12" s="842"/>
      <c r="T12" s="842"/>
      <c r="U12" s="842"/>
      <c r="V12" s="842"/>
      <c r="W12" s="842"/>
      <c r="X12" s="842"/>
      <c r="Y12" s="842"/>
      <c r="Z12" s="842"/>
      <c r="AA12" s="842"/>
      <c r="AB12" s="842"/>
      <c r="AC12" s="842"/>
      <c r="AD12" s="844"/>
    </row>
    <row r="13" spans="1:30" s="117" customFormat="1" ht="20.25" customHeight="1">
      <c r="A13" s="114"/>
      <c r="B13" s="291"/>
      <c r="C13" s="121"/>
      <c r="D13" s="1395" t="s">
        <v>734</v>
      </c>
      <c r="E13" s="1396"/>
      <c r="F13" s="247">
        <f>F14</f>
        <v>0</v>
      </c>
      <c r="G13" s="219">
        <f t="shared" ref="G13:J13" si="4">G14</f>
        <v>0</v>
      </c>
      <c r="H13" s="219">
        <f t="shared" si="4"/>
        <v>0</v>
      </c>
      <c r="I13" s="219">
        <f t="shared" si="4"/>
        <v>0</v>
      </c>
      <c r="J13" s="219">
        <f t="shared" si="4"/>
        <v>0</v>
      </c>
      <c r="K13" s="491">
        <f t="shared" ref="K13:AD13" si="5">SUM(K14:K15)</f>
        <v>0</v>
      </c>
      <c r="L13" s="491">
        <f t="shared" si="5"/>
        <v>0</v>
      </c>
      <c r="M13" s="491">
        <f t="shared" si="5"/>
        <v>0</v>
      </c>
      <c r="N13" s="491">
        <f t="shared" si="5"/>
        <v>0</v>
      </c>
      <c r="O13" s="491">
        <f t="shared" si="5"/>
        <v>0</v>
      </c>
      <c r="P13" s="491">
        <f t="shared" si="5"/>
        <v>0</v>
      </c>
      <c r="Q13" s="491">
        <f t="shared" si="5"/>
        <v>0</v>
      </c>
      <c r="R13" s="491">
        <f t="shared" si="5"/>
        <v>0</v>
      </c>
      <c r="S13" s="491">
        <f t="shared" si="5"/>
        <v>0</v>
      </c>
      <c r="T13" s="491">
        <f t="shared" si="5"/>
        <v>0</v>
      </c>
      <c r="U13" s="491">
        <f t="shared" si="5"/>
        <v>0</v>
      </c>
      <c r="V13" s="491">
        <f t="shared" si="5"/>
        <v>0</v>
      </c>
      <c r="W13" s="491">
        <f t="shared" si="5"/>
        <v>0</v>
      </c>
      <c r="X13" s="491">
        <f t="shared" si="5"/>
        <v>0</v>
      </c>
      <c r="Y13" s="491">
        <f t="shared" si="5"/>
        <v>0</v>
      </c>
      <c r="Z13" s="491">
        <f t="shared" si="5"/>
        <v>0</v>
      </c>
      <c r="AA13" s="491">
        <f t="shared" si="5"/>
        <v>0</v>
      </c>
      <c r="AB13" s="491">
        <f t="shared" si="5"/>
        <v>0</v>
      </c>
      <c r="AC13" s="491">
        <f t="shared" si="5"/>
        <v>0</v>
      </c>
      <c r="AD13" s="637">
        <f t="shared" si="5"/>
        <v>0</v>
      </c>
    </row>
    <row r="14" spans="1:30" s="117" customFormat="1" ht="20.25" customHeight="1">
      <c r="A14" s="114"/>
      <c r="B14" s="291"/>
      <c r="C14" s="121"/>
      <c r="D14" s="837"/>
      <c r="E14" s="840" t="s">
        <v>297</v>
      </c>
      <c r="F14" s="497">
        <v>0</v>
      </c>
      <c r="G14" s="498">
        <v>0</v>
      </c>
      <c r="H14" s="498">
        <v>0</v>
      </c>
      <c r="I14" s="498">
        <v>0</v>
      </c>
      <c r="J14" s="499">
        <v>0</v>
      </c>
      <c r="K14" s="500"/>
      <c r="L14" s="500"/>
      <c r="M14" s="500"/>
      <c r="N14" s="500"/>
      <c r="O14" s="500"/>
      <c r="P14" s="500"/>
      <c r="Q14" s="500"/>
      <c r="R14" s="500"/>
      <c r="S14" s="500"/>
      <c r="T14" s="500"/>
      <c r="U14" s="500"/>
      <c r="V14" s="500"/>
      <c r="W14" s="500"/>
      <c r="X14" s="500"/>
      <c r="Y14" s="500"/>
      <c r="Z14" s="500"/>
      <c r="AA14" s="500"/>
      <c r="AB14" s="500"/>
      <c r="AC14" s="500"/>
      <c r="AD14" s="640"/>
    </row>
    <row r="15" spans="1:30" s="117" customFormat="1" ht="20.25" customHeight="1">
      <c r="A15" s="114"/>
      <c r="B15" s="291"/>
      <c r="C15" s="121"/>
      <c r="D15" s="838"/>
      <c r="E15" s="839" t="s">
        <v>791</v>
      </c>
      <c r="F15" s="846">
        <v>0</v>
      </c>
      <c r="G15" s="847">
        <v>0</v>
      </c>
      <c r="H15" s="847">
        <v>0</v>
      </c>
      <c r="I15" s="847">
        <v>0</v>
      </c>
      <c r="J15" s="848">
        <v>0</v>
      </c>
      <c r="K15" s="123"/>
      <c r="L15" s="123"/>
      <c r="M15" s="123"/>
      <c r="N15" s="123"/>
      <c r="O15" s="123"/>
      <c r="P15" s="123"/>
      <c r="Q15" s="123"/>
      <c r="R15" s="123"/>
      <c r="S15" s="123"/>
      <c r="T15" s="123"/>
      <c r="U15" s="123"/>
      <c r="V15" s="123"/>
      <c r="W15" s="123"/>
      <c r="X15" s="123"/>
      <c r="Y15" s="123"/>
      <c r="Z15" s="123"/>
      <c r="AA15" s="123"/>
      <c r="AB15" s="123"/>
      <c r="AC15" s="123"/>
      <c r="AD15" s="638"/>
    </row>
    <row r="16" spans="1:30" s="117" customFormat="1" ht="20.25" customHeight="1">
      <c r="A16" s="114"/>
      <c r="B16" s="291"/>
      <c r="C16" s="121"/>
      <c r="D16" s="1394" t="s">
        <v>608</v>
      </c>
      <c r="E16" s="1358"/>
      <c r="F16" s="488">
        <f t="shared" ref="F16:AD16" si="6">SUM(F17:F18)</f>
        <v>0</v>
      </c>
      <c r="G16" s="489">
        <f t="shared" si="6"/>
        <v>0</v>
      </c>
      <c r="H16" s="489">
        <f t="shared" si="6"/>
        <v>0</v>
      </c>
      <c r="I16" s="489">
        <f t="shared" si="6"/>
        <v>0</v>
      </c>
      <c r="J16" s="490">
        <f t="shared" si="6"/>
        <v>0</v>
      </c>
      <c r="K16" s="491">
        <f>SUM(K17:K18)</f>
        <v>0</v>
      </c>
      <c r="L16" s="491">
        <f t="shared" si="6"/>
        <v>0</v>
      </c>
      <c r="M16" s="491">
        <f t="shared" si="6"/>
        <v>0</v>
      </c>
      <c r="N16" s="491">
        <f t="shared" si="6"/>
        <v>0</v>
      </c>
      <c r="O16" s="491">
        <f t="shared" si="6"/>
        <v>0</v>
      </c>
      <c r="P16" s="491">
        <f t="shared" si="6"/>
        <v>0</v>
      </c>
      <c r="Q16" s="491">
        <f t="shared" si="6"/>
        <v>0</v>
      </c>
      <c r="R16" s="491">
        <f t="shared" si="6"/>
        <v>0</v>
      </c>
      <c r="S16" s="491">
        <f t="shared" si="6"/>
        <v>0</v>
      </c>
      <c r="T16" s="491">
        <f t="shared" si="6"/>
        <v>0</v>
      </c>
      <c r="U16" s="491">
        <f t="shared" si="6"/>
        <v>0</v>
      </c>
      <c r="V16" s="491">
        <f t="shared" si="6"/>
        <v>0</v>
      </c>
      <c r="W16" s="491">
        <f t="shared" si="6"/>
        <v>0</v>
      </c>
      <c r="X16" s="491">
        <f t="shared" si="6"/>
        <v>0</v>
      </c>
      <c r="Y16" s="491">
        <f t="shared" si="6"/>
        <v>0</v>
      </c>
      <c r="Z16" s="491">
        <f t="shared" si="6"/>
        <v>0</v>
      </c>
      <c r="AA16" s="491">
        <f t="shared" si="6"/>
        <v>0</v>
      </c>
      <c r="AB16" s="491">
        <f t="shared" si="6"/>
        <v>0</v>
      </c>
      <c r="AC16" s="491">
        <f t="shared" si="6"/>
        <v>0</v>
      </c>
      <c r="AD16" s="637">
        <f t="shared" si="6"/>
        <v>0</v>
      </c>
    </row>
    <row r="17" spans="1:30" s="117" customFormat="1" ht="20.25" customHeight="1">
      <c r="A17" s="114"/>
      <c r="B17" s="291"/>
      <c r="C17" s="121"/>
      <c r="D17" s="492"/>
      <c r="E17" s="835" t="s">
        <v>644</v>
      </c>
      <c r="F17" s="247">
        <v>0</v>
      </c>
      <c r="G17" s="219">
        <v>0</v>
      </c>
      <c r="H17" s="219">
        <v>0</v>
      </c>
      <c r="I17" s="219">
        <v>0</v>
      </c>
      <c r="J17" s="210">
        <v>0</v>
      </c>
      <c r="K17" s="123"/>
      <c r="L17" s="123"/>
      <c r="M17" s="123"/>
      <c r="N17" s="123"/>
      <c r="O17" s="123"/>
      <c r="P17" s="123"/>
      <c r="Q17" s="123"/>
      <c r="R17" s="123"/>
      <c r="S17" s="123"/>
      <c r="T17" s="123"/>
      <c r="U17" s="123"/>
      <c r="V17" s="123"/>
      <c r="W17" s="123"/>
      <c r="X17" s="123"/>
      <c r="Y17" s="123"/>
      <c r="Z17" s="123"/>
      <c r="AA17" s="123"/>
      <c r="AB17" s="123"/>
      <c r="AC17" s="123"/>
      <c r="AD17" s="638"/>
    </row>
    <row r="18" spans="1:30" s="117" customFormat="1" ht="20.25" customHeight="1">
      <c r="A18" s="114"/>
      <c r="B18" s="291"/>
      <c r="C18" s="121"/>
      <c r="D18" s="493"/>
      <c r="E18" s="836" t="s">
        <v>733</v>
      </c>
      <c r="F18" s="846">
        <v>0</v>
      </c>
      <c r="G18" s="847">
        <v>0</v>
      </c>
      <c r="H18" s="847">
        <v>0</v>
      </c>
      <c r="I18" s="847">
        <v>0</v>
      </c>
      <c r="J18" s="848">
        <v>0</v>
      </c>
      <c r="K18" s="842"/>
      <c r="L18" s="842"/>
      <c r="M18" s="842"/>
      <c r="N18" s="842"/>
      <c r="O18" s="842"/>
      <c r="P18" s="842"/>
      <c r="Q18" s="842"/>
      <c r="R18" s="842"/>
      <c r="S18" s="842"/>
      <c r="T18" s="842"/>
      <c r="U18" s="842"/>
      <c r="V18" s="842"/>
      <c r="W18" s="842"/>
      <c r="X18" s="842"/>
      <c r="Y18" s="842"/>
      <c r="Z18" s="842"/>
      <c r="AA18" s="842"/>
      <c r="AB18" s="842"/>
      <c r="AC18" s="842"/>
      <c r="AD18" s="844"/>
    </row>
    <row r="19" spans="1:30" s="117" customFormat="1" ht="20.25" customHeight="1">
      <c r="A19" s="114"/>
      <c r="B19" s="291"/>
      <c r="C19" s="121"/>
      <c r="D19" s="1395" t="s">
        <v>609</v>
      </c>
      <c r="E19" s="1396"/>
      <c r="F19" s="247">
        <f>F20</f>
        <v>0</v>
      </c>
      <c r="G19" s="219">
        <f t="shared" ref="G19:J19" si="7">G20</f>
        <v>0</v>
      </c>
      <c r="H19" s="219">
        <f t="shared" si="7"/>
        <v>0</v>
      </c>
      <c r="I19" s="219">
        <f t="shared" si="7"/>
        <v>0</v>
      </c>
      <c r="J19" s="219">
        <f t="shared" si="7"/>
        <v>0</v>
      </c>
      <c r="K19" s="494">
        <f>K20</f>
        <v>0</v>
      </c>
      <c r="L19" s="494">
        <f t="shared" ref="L19:AD19" si="8">L20</f>
        <v>0</v>
      </c>
      <c r="M19" s="494">
        <f t="shared" si="8"/>
        <v>0</v>
      </c>
      <c r="N19" s="494">
        <f t="shared" si="8"/>
        <v>0</v>
      </c>
      <c r="O19" s="494">
        <f t="shared" si="8"/>
        <v>0</v>
      </c>
      <c r="P19" s="494">
        <f t="shared" si="8"/>
        <v>0</v>
      </c>
      <c r="Q19" s="494">
        <f t="shared" si="8"/>
        <v>0</v>
      </c>
      <c r="R19" s="494">
        <f t="shared" si="8"/>
        <v>0</v>
      </c>
      <c r="S19" s="494">
        <f t="shared" si="8"/>
        <v>0</v>
      </c>
      <c r="T19" s="494">
        <f t="shared" si="8"/>
        <v>0</v>
      </c>
      <c r="U19" s="494">
        <f t="shared" si="8"/>
        <v>0</v>
      </c>
      <c r="V19" s="494">
        <f t="shared" si="8"/>
        <v>0</v>
      </c>
      <c r="W19" s="494">
        <f t="shared" si="8"/>
        <v>0</v>
      </c>
      <c r="X19" s="494">
        <f t="shared" si="8"/>
        <v>0</v>
      </c>
      <c r="Y19" s="494">
        <f>Y20</f>
        <v>0</v>
      </c>
      <c r="Z19" s="494">
        <f t="shared" si="8"/>
        <v>0</v>
      </c>
      <c r="AA19" s="494">
        <f t="shared" si="8"/>
        <v>0</v>
      </c>
      <c r="AB19" s="494">
        <f t="shared" si="8"/>
        <v>0</v>
      </c>
      <c r="AC19" s="494">
        <f t="shared" si="8"/>
        <v>0</v>
      </c>
      <c r="AD19" s="639">
        <f t="shared" si="8"/>
        <v>0</v>
      </c>
    </row>
    <row r="20" spans="1:30" s="117" customFormat="1" ht="20.25" customHeight="1">
      <c r="A20" s="114"/>
      <c r="B20" s="291"/>
      <c r="C20" s="124"/>
      <c r="D20" s="495"/>
      <c r="E20" s="496" t="s">
        <v>297</v>
      </c>
      <c r="F20" s="497">
        <v>0</v>
      </c>
      <c r="G20" s="498">
        <v>0</v>
      </c>
      <c r="H20" s="498">
        <v>0</v>
      </c>
      <c r="I20" s="498">
        <v>0</v>
      </c>
      <c r="J20" s="499">
        <v>0</v>
      </c>
      <c r="K20" s="500"/>
      <c r="L20" s="500"/>
      <c r="M20" s="500"/>
      <c r="N20" s="500"/>
      <c r="O20" s="500"/>
      <c r="P20" s="500"/>
      <c r="Q20" s="500"/>
      <c r="R20" s="500"/>
      <c r="S20" s="500"/>
      <c r="T20" s="500"/>
      <c r="U20" s="500"/>
      <c r="V20" s="500"/>
      <c r="W20" s="500"/>
      <c r="X20" s="500"/>
      <c r="Y20" s="500"/>
      <c r="Z20" s="500"/>
      <c r="AA20" s="500"/>
      <c r="AB20" s="500"/>
      <c r="AC20" s="500"/>
      <c r="AD20" s="640"/>
    </row>
    <row r="21" spans="1:30" s="117" customFormat="1" ht="20.25" customHeight="1">
      <c r="A21" s="114"/>
      <c r="B21" s="303" t="s">
        <v>46</v>
      </c>
      <c r="C21" s="1383" t="s">
        <v>47</v>
      </c>
      <c r="D21" s="1383"/>
      <c r="E21" s="1383"/>
      <c r="F21" s="246">
        <f>F22</f>
        <v>0</v>
      </c>
      <c r="G21" s="120">
        <f>G22</f>
        <v>0</v>
      </c>
      <c r="H21" s="120">
        <f>H22</f>
        <v>0</v>
      </c>
      <c r="I21" s="120">
        <f>I22</f>
        <v>0</v>
      </c>
      <c r="J21" s="209">
        <f t="shared" ref="J21:AD21" si="9">J22</f>
        <v>0</v>
      </c>
      <c r="K21" s="120">
        <f>K22</f>
        <v>0</v>
      </c>
      <c r="L21" s="120">
        <f t="shared" si="9"/>
        <v>0</v>
      </c>
      <c r="M21" s="120">
        <f t="shared" si="9"/>
        <v>0</v>
      </c>
      <c r="N21" s="120">
        <f t="shared" si="9"/>
        <v>0</v>
      </c>
      <c r="O21" s="120">
        <f t="shared" si="9"/>
        <v>0</v>
      </c>
      <c r="P21" s="120">
        <f t="shared" si="9"/>
        <v>0</v>
      </c>
      <c r="Q21" s="120">
        <f t="shared" si="9"/>
        <v>0</v>
      </c>
      <c r="R21" s="120">
        <f t="shared" si="9"/>
        <v>0</v>
      </c>
      <c r="S21" s="120">
        <f t="shared" si="9"/>
        <v>0</v>
      </c>
      <c r="T21" s="120">
        <f t="shared" si="9"/>
        <v>0</v>
      </c>
      <c r="U21" s="120">
        <f t="shared" si="9"/>
        <v>0</v>
      </c>
      <c r="V21" s="120">
        <f t="shared" si="9"/>
        <v>0</v>
      </c>
      <c r="W21" s="120">
        <f t="shared" si="9"/>
        <v>0</v>
      </c>
      <c r="X21" s="120">
        <f t="shared" si="9"/>
        <v>0</v>
      </c>
      <c r="Y21" s="120">
        <f t="shared" si="9"/>
        <v>0</v>
      </c>
      <c r="Z21" s="120">
        <f t="shared" si="9"/>
        <v>0</v>
      </c>
      <c r="AA21" s="120">
        <f t="shared" si="9"/>
        <v>0</v>
      </c>
      <c r="AB21" s="120">
        <f t="shared" si="9"/>
        <v>0</v>
      </c>
      <c r="AC21" s="120">
        <f t="shared" si="9"/>
        <v>0</v>
      </c>
      <c r="AD21" s="636">
        <f t="shared" si="9"/>
        <v>0</v>
      </c>
    </row>
    <row r="22" spans="1:30" s="117" customFormat="1" ht="20.25" customHeight="1">
      <c r="A22" s="114"/>
      <c r="B22" s="118"/>
      <c r="C22" s="119" t="s">
        <v>333</v>
      </c>
      <c r="D22" s="1389" t="s">
        <v>195</v>
      </c>
      <c r="E22" s="1389"/>
      <c r="F22" s="248">
        <f>SUM(F23:F25)</f>
        <v>0</v>
      </c>
      <c r="G22" s="217">
        <f t="shared" ref="G22:AD22" si="10">SUM(G23:G25)</f>
        <v>0</v>
      </c>
      <c r="H22" s="217">
        <f t="shared" si="10"/>
        <v>0</v>
      </c>
      <c r="I22" s="217">
        <f t="shared" si="10"/>
        <v>0</v>
      </c>
      <c r="J22" s="217">
        <f t="shared" si="10"/>
        <v>0</v>
      </c>
      <c r="K22" s="217">
        <f>SUM(K23:K25)</f>
        <v>0</v>
      </c>
      <c r="L22" s="217">
        <f t="shared" si="10"/>
        <v>0</v>
      </c>
      <c r="M22" s="217">
        <f t="shared" si="10"/>
        <v>0</v>
      </c>
      <c r="N22" s="217">
        <f t="shared" si="10"/>
        <v>0</v>
      </c>
      <c r="O22" s="217">
        <f t="shared" si="10"/>
        <v>0</v>
      </c>
      <c r="P22" s="217">
        <f t="shared" si="10"/>
        <v>0</v>
      </c>
      <c r="Q22" s="217">
        <f t="shared" si="10"/>
        <v>0</v>
      </c>
      <c r="R22" s="217">
        <f t="shared" si="10"/>
        <v>0</v>
      </c>
      <c r="S22" s="217">
        <f t="shared" si="10"/>
        <v>0</v>
      </c>
      <c r="T22" s="217">
        <f t="shared" si="10"/>
        <v>0</v>
      </c>
      <c r="U22" s="217">
        <f t="shared" si="10"/>
        <v>0</v>
      </c>
      <c r="V22" s="217">
        <f t="shared" si="10"/>
        <v>0</v>
      </c>
      <c r="W22" s="217">
        <f t="shared" si="10"/>
        <v>0</v>
      </c>
      <c r="X22" s="217">
        <f t="shared" si="10"/>
        <v>0</v>
      </c>
      <c r="Y22" s="217">
        <f t="shared" si="10"/>
        <v>0</v>
      </c>
      <c r="Z22" s="217">
        <f t="shared" si="10"/>
        <v>0</v>
      </c>
      <c r="AA22" s="217">
        <f t="shared" si="10"/>
        <v>0</v>
      </c>
      <c r="AB22" s="217">
        <f t="shared" si="10"/>
        <v>0</v>
      </c>
      <c r="AC22" s="217">
        <f t="shared" si="10"/>
        <v>0</v>
      </c>
      <c r="AD22" s="641">
        <f t="shared" si="10"/>
        <v>0</v>
      </c>
    </row>
    <row r="23" spans="1:30" s="117" customFormat="1" ht="20.25" customHeight="1">
      <c r="A23" s="114"/>
      <c r="B23" s="118"/>
      <c r="C23" s="121"/>
      <c r="D23" s="1390" t="s">
        <v>592</v>
      </c>
      <c r="E23" s="1391"/>
      <c r="F23" s="504"/>
      <c r="G23" s="505"/>
      <c r="H23" s="505"/>
      <c r="I23" s="505"/>
      <c r="J23" s="506"/>
      <c r="K23" s="505"/>
      <c r="L23" s="505"/>
      <c r="M23" s="505"/>
      <c r="N23" s="505"/>
      <c r="O23" s="505"/>
      <c r="P23" s="505"/>
      <c r="Q23" s="505"/>
      <c r="R23" s="505"/>
      <c r="S23" s="505"/>
      <c r="T23" s="505"/>
      <c r="U23" s="505"/>
      <c r="V23" s="505"/>
      <c r="W23" s="505"/>
      <c r="X23" s="505"/>
      <c r="Y23" s="505"/>
      <c r="Z23" s="505"/>
      <c r="AA23" s="505"/>
      <c r="AB23" s="505"/>
      <c r="AC23" s="505"/>
      <c r="AD23" s="649"/>
    </row>
    <row r="24" spans="1:30" s="117" customFormat="1" ht="20.25" customHeight="1">
      <c r="A24" s="114"/>
      <c r="B24" s="291"/>
      <c r="C24" s="121"/>
      <c r="D24" s="1340" t="s">
        <v>610</v>
      </c>
      <c r="E24" s="1341"/>
      <c r="F24" s="252"/>
      <c r="G24" s="125"/>
      <c r="H24" s="125"/>
      <c r="I24" s="125"/>
      <c r="J24" s="214"/>
      <c r="K24" s="125"/>
      <c r="L24" s="125"/>
      <c r="M24" s="125"/>
      <c r="N24" s="125"/>
      <c r="O24" s="125"/>
      <c r="P24" s="125"/>
      <c r="Q24" s="125"/>
      <c r="R24" s="125"/>
      <c r="S24" s="125"/>
      <c r="T24" s="125"/>
      <c r="U24" s="125"/>
      <c r="V24" s="125"/>
      <c r="W24" s="125"/>
      <c r="X24" s="125"/>
      <c r="Y24" s="125"/>
      <c r="Z24" s="125"/>
      <c r="AA24" s="125"/>
      <c r="AB24" s="125"/>
      <c r="AC24" s="125"/>
      <c r="AD24" s="645"/>
    </row>
    <row r="25" spans="1:30" s="117" customFormat="1" ht="20.25" customHeight="1">
      <c r="A25" s="114"/>
      <c r="B25" s="291"/>
      <c r="C25" s="124"/>
      <c r="D25" s="560"/>
      <c r="E25" s="845"/>
      <c r="F25" s="841"/>
      <c r="G25" s="842"/>
      <c r="H25" s="842"/>
      <c r="I25" s="842"/>
      <c r="J25" s="843"/>
      <c r="K25" s="842"/>
      <c r="L25" s="842"/>
      <c r="M25" s="842"/>
      <c r="N25" s="842"/>
      <c r="O25" s="842"/>
      <c r="P25" s="842"/>
      <c r="Q25" s="842"/>
      <c r="R25" s="842"/>
      <c r="S25" s="842"/>
      <c r="T25" s="842"/>
      <c r="U25" s="842"/>
      <c r="V25" s="842"/>
      <c r="W25" s="842"/>
      <c r="X25" s="842"/>
      <c r="Y25" s="842"/>
      <c r="Z25" s="842"/>
      <c r="AA25" s="842"/>
      <c r="AB25" s="842"/>
      <c r="AC25" s="842"/>
      <c r="AD25" s="844"/>
    </row>
    <row r="26" spans="1:30" s="117" customFormat="1" ht="20.25" customHeight="1" thickBot="1">
      <c r="A26" s="114"/>
      <c r="B26" s="299" t="s">
        <v>334</v>
      </c>
      <c r="C26" s="1378" t="s">
        <v>335</v>
      </c>
      <c r="D26" s="1373"/>
      <c r="E26" s="1373"/>
      <c r="F26" s="250">
        <f t="shared" ref="F26:AD26" si="11">F8-F21</f>
        <v>0</v>
      </c>
      <c r="G26" s="129">
        <f t="shared" si="11"/>
        <v>0</v>
      </c>
      <c r="H26" s="129">
        <f t="shared" si="11"/>
        <v>0</v>
      </c>
      <c r="I26" s="129">
        <f t="shared" si="11"/>
        <v>0</v>
      </c>
      <c r="J26" s="212">
        <f t="shared" si="11"/>
        <v>0</v>
      </c>
      <c r="K26" s="129">
        <f>K8-K21</f>
        <v>0</v>
      </c>
      <c r="L26" s="129">
        <f t="shared" si="11"/>
        <v>0</v>
      </c>
      <c r="M26" s="129">
        <f t="shared" si="11"/>
        <v>0</v>
      </c>
      <c r="N26" s="129">
        <f t="shared" si="11"/>
        <v>0</v>
      </c>
      <c r="O26" s="129">
        <f t="shared" si="11"/>
        <v>0</v>
      </c>
      <c r="P26" s="129">
        <f t="shared" si="11"/>
        <v>0</v>
      </c>
      <c r="Q26" s="129">
        <f t="shared" si="11"/>
        <v>0</v>
      </c>
      <c r="R26" s="129">
        <f t="shared" si="11"/>
        <v>0</v>
      </c>
      <c r="S26" s="129">
        <f t="shared" si="11"/>
        <v>0</v>
      </c>
      <c r="T26" s="129">
        <f t="shared" si="11"/>
        <v>0</v>
      </c>
      <c r="U26" s="129">
        <f t="shared" si="11"/>
        <v>0</v>
      </c>
      <c r="V26" s="129">
        <f t="shared" si="11"/>
        <v>0</v>
      </c>
      <c r="W26" s="129">
        <f t="shared" si="11"/>
        <v>0</v>
      </c>
      <c r="X26" s="129">
        <f t="shared" si="11"/>
        <v>0</v>
      </c>
      <c r="Y26" s="129">
        <f t="shared" si="11"/>
        <v>0</v>
      </c>
      <c r="Z26" s="129">
        <f t="shared" si="11"/>
        <v>0</v>
      </c>
      <c r="AA26" s="129">
        <f t="shared" si="11"/>
        <v>0</v>
      </c>
      <c r="AB26" s="129">
        <f t="shared" si="11"/>
        <v>0</v>
      </c>
      <c r="AC26" s="129">
        <f t="shared" si="11"/>
        <v>0</v>
      </c>
      <c r="AD26" s="643">
        <f t="shared" si="11"/>
        <v>0</v>
      </c>
    </row>
    <row r="27" spans="1:30" s="117" customFormat="1" ht="20.25" customHeight="1">
      <c r="A27" s="114"/>
      <c r="B27" s="300" t="s">
        <v>336</v>
      </c>
      <c r="C27" s="1384" t="s">
        <v>337</v>
      </c>
      <c r="D27" s="1384"/>
      <c r="E27" s="1384"/>
      <c r="F27" s="251">
        <f>SUM(F28)</f>
        <v>0</v>
      </c>
      <c r="G27" s="130">
        <f t="shared" ref="G27:AD27" si="12">SUM(G28)</f>
        <v>0</v>
      </c>
      <c r="H27" s="130">
        <f t="shared" si="12"/>
        <v>0</v>
      </c>
      <c r="I27" s="130">
        <f t="shared" si="12"/>
        <v>0</v>
      </c>
      <c r="J27" s="213">
        <f t="shared" si="12"/>
        <v>0</v>
      </c>
      <c r="K27" s="130">
        <f>SUM(K28)</f>
        <v>0</v>
      </c>
      <c r="L27" s="130">
        <f t="shared" si="12"/>
        <v>0</v>
      </c>
      <c r="M27" s="130">
        <f t="shared" si="12"/>
        <v>0</v>
      </c>
      <c r="N27" s="130">
        <f t="shared" si="12"/>
        <v>0</v>
      </c>
      <c r="O27" s="130">
        <f t="shared" si="12"/>
        <v>0</v>
      </c>
      <c r="P27" s="130">
        <f t="shared" si="12"/>
        <v>0</v>
      </c>
      <c r="Q27" s="130">
        <f t="shared" si="12"/>
        <v>0</v>
      </c>
      <c r="R27" s="130">
        <f t="shared" si="12"/>
        <v>0</v>
      </c>
      <c r="S27" s="130">
        <f t="shared" si="12"/>
        <v>0</v>
      </c>
      <c r="T27" s="130">
        <f t="shared" si="12"/>
        <v>0</v>
      </c>
      <c r="U27" s="130">
        <f t="shared" si="12"/>
        <v>0</v>
      </c>
      <c r="V27" s="130">
        <f t="shared" si="12"/>
        <v>0</v>
      </c>
      <c r="W27" s="130">
        <f t="shared" si="12"/>
        <v>0</v>
      </c>
      <c r="X27" s="130">
        <f t="shared" si="12"/>
        <v>0</v>
      </c>
      <c r="Y27" s="130">
        <f t="shared" si="12"/>
        <v>0</v>
      </c>
      <c r="Z27" s="130">
        <f t="shared" si="12"/>
        <v>0</v>
      </c>
      <c r="AA27" s="130">
        <f t="shared" si="12"/>
        <v>0</v>
      </c>
      <c r="AB27" s="130">
        <f t="shared" si="12"/>
        <v>0</v>
      </c>
      <c r="AC27" s="130">
        <f t="shared" si="12"/>
        <v>0</v>
      </c>
      <c r="AD27" s="644">
        <f t="shared" si="12"/>
        <v>0</v>
      </c>
    </row>
    <row r="28" spans="1:30" s="117" customFormat="1" ht="20.25" customHeight="1">
      <c r="A28" s="114"/>
      <c r="B28" s="128"/>
      <c r="C28" s="131" t="s">
        <v>338</v>
      </c>
      <c r="D28" s="1383" t="s">
        <v>48</v>
      </c>
      <c r="E28" s="1386"/>
      <c r="F28" s="252"/>
      <c r="G28" s="125"/>
      <c r="H28" s="125"/>
      <c r="I28" s="125"/>
      <c r="J28" s="214"/>
      <c r="K28" s="125"/>
      <c r="L28" s="125"/>
      <c r="M28" s="125"/>
      <c r="N28" s="125"/>
      <c r="O28" s="125"/>
      <c r="P28" s="125"/>
      <c r="Q28" s="125"/>
      <c r="R28" s="125"/>
      <c r="S28" s="125"/>
      <c r="T28" s="125"/>
      <c r="U28" s="125"/>
      <c r="V28" s="125"/>
      <c r="W28" s="125"/>
      <c r="X28" s="125"/>
      <c r="Y28" s="125"/>
      <c r="Z28" s="125"/>
      <c r="AA28" s="125"/>
      <c r="AB28" s="125"/>
      <c r="AC28" s="125"/>
      <c r="AD28" s="645"/>
    </row>
    <row r="29" spans="1:30" s="117" customFormat="1" ht="20.25" customHeight="1">
      <c r="A29" s="114"/>
      <c r="B29" s="132" t="s">
        <v>339</v>
      </c>
      <c r="C29" s="1383" t="s">
        <v>340</v>
      </c>
      <c r="D29" s="1383"/>
      <c r="E29" s="1383"/>
      <c r="F29" s="249"/>
      <c r="G29" s="122"/>
      <c r="H29" s="122"/>
      <c r="I29" s="122"/>
      <c r="J29" s="211"/>
      <c r="K29" s="122"/>
      <c r="L29" s="122"/>
      <c r="M29" s="122"/>
      <c r="N29" s="122"/>
      <c r="O29" s="122"/>
      <c r="P29" s="122"/>
      <c r="Q29" s="122"/>
      <c r="R29" s="122"/>
      <c r="S29" s="122"/>
      <c r="T29" s="122"/>
      <c r="U29" s="122"/>
      <c r="V29" s="122"/>
      <c r="W29" s="122"/>
      <c r="X29" s="122"/>
      <c r="Y29" s="122"/>
      <c r="Z29" s="122"/>
      <c r="AA29" s="122"/>
      <c r="AB29" s="122"/>
      <c r="AC29" s="122"/>
      <c r="AD29" s="642"/>
    </row>
    <row r="30" spans="1:30" s="117" customFormat="1" ht="20.25" customHeight="1" thickBot="1">
      <c r="A30" s="114"/>
      <c r="B30" s="299" t="s">
        <v>341</v>
      </c>
      <c r="C30" s="1378" t="s">
        <v>342</v>
      </c>
      <c r="D30" s="1378"/>
      <c r="E30" s="1378"/>
      <c r="F30" s="253">
        <f>F27-F29</f>
        <v>0</v>
      </c>
      <c r="G30" s="133">
        <f>G27-G29</f>
        <v>0</v>
      </c>
      <c r="H30" s="133">
        <f>H27-H29</f>
        <v>0</v>
      </c>
      <c r="I30" s="133">
        <f>I27-I29</f>
        <v>0</v>
      </c>
      <c r="J30" s="215">
        <f t="shared" ref="J30:AD30" si="13">J27-J29</f>
        <v>0</v>
      </c>
      <c r="K30" s="133">
        <f>K27-K29</f>
        <v>0</v>
      </c>
      <c r="L30" s="133">
        <f t="shared" si="13"/>
        <v>0</v>
      </c>
      <c r="M30" s="133">
        <f t="shared" si="13"/>
        <v>0</v>
      </c>
      <c r="N30" s="133">
        <f t="shared" si="13"/>
        <v>0</v>
      </c>
      <c r="O30" s="133">
        <f t="shared" si="13"/>
        <v>0</v>
      </c>
      <c r="P30" s="133">
        <f>P27-P29</f>
        <v>0</v>
      </c>
      <c r="Q30" s="133">
        <f t="shared" si="13"/>
        <v>0</v>
      </c>
      <c r="R30" s="133">
        <f t="shared" si="13"/>
        <v>0</v>
      </c>
      <c r="S30" s="133">
        <f t="shared" si="13"/>
        <v>0</v>
      </c>
      <c r="T30" s="133">
        <f t="shared" si="13"/>
        <v>0</v>
      </c>
      <c r="U30" s="133">
        <f t="shared" si="13"/>
        <v>0</v>
      </c>
      <c r="V30" s="133">
        <f t="shared" ref="V30:AB30" si="14">V27-V29</f>
        <v>0</v>
      </c>
      <c r="W30" s="133">
        <f t="shared" si="14"/>
        <v>0</v>
      </c>
      <c r="X30" s="133">
        <f t="shared" si="14"/>
        <v>0</v>
      </c>
      <c r="Y30" s="133">
        <f t="shared" si="14"/>
        <v>0</v>
      </c>
      <c r="Z30" s="133">
        <f t="shared" si="14"/>
        <v>0</v>
      </c>
      <c r="AA30" s="133">
        <f t="shared" si="14"/>
        <v>0</v>
      </c>
      <c r="AB30" s="133">
        <f t="shared" si="14"/>
        <v>0</v>
      </c>
      <c r="AC30" s="133">
        <f t="shared" si="13"/>
        <v>0</v>
      </c>
      <c r="AD30" s="646">
        <f t="shared" si="13"/>
        <v>0</v>
      </c>
    </row>
    <row r="31" spans="1:30" s="117" customFormat="1" ht="20.25" customHeight="1">
      <c r="A31" s="114"/>
      <c r="B31" s="301" t="s">
        <v>343</v>
      </c>
      <c r="C31" s="1384" t="s">
        <v>49</v>
      </c>
      <c r="D31" s="1385"/>
      <c r="E31" s="1385"/>
      <c r="F31" s="254">
        <f>F26+F30</f>
        <v>0</v>
      </c>
      <c r="G31" s="134">
        <f>G26+G30</f>
        <v>0</v>
      </c>
      <c r="H31" s="134">
        <f>H26+H30</f>
        <v>0</v>
      </c>
      <c r="I31" s="134">
        <f>I26+I30</f>
        <v>0</v>
      </c>
      <c r="J31" s="216">
        <f t="shared" ref="J31:AD31" si="15">J26+J30</f>
        <v>0</v>
      </c>
      <c r="K31" s="134">
        <f>K26+K30</f>
        <v>0</v>
      </c>
      <c r="L31" s="134">
        <f t="shared" si="15"/>
        <v>0</v>
      </c>
      <c r="M31" s="134">
        <f t="shared" si="15"/>
        <v>0</v>
      </c>
      <c r="N31" s="134">
        <f t="shared" si="15"/>
        <v>0</v>
      </c>
      <c r="O31" s="134">
        <f t="shared" si="15"/>
        <v>0</v>
      </c>
      <c r="P31" s="134">
        <f t="shared" si="15"/>
        <v>0</v>
      </c>
      <c r="Q31" s="134">
        <f t="shared" si="15"/>
        <v>0</v>
      </c>
      <c r="R31" s="134">
        <f t="shared" si="15"/>
        <v>0</v>
      </c>
      <c r="S31" s="134">
        <f t="shared" si="15"/>
        <v>0</v>
      </c>
      <c r="T31" s="134">
        <f t="shared" si="15"/>
        <v>0</v>
      </c>
      <c r="U31" s="134">
        <f t="shared" si="15"/>
        <v>0</v>
      </c>
      <c r="V31" s="134">
        <f t="shared" ref="V31:AB31" si="16">V26+V30</f>
        <v>0</v>
      </c>
      <c r="W31" s="134">
        <f t="shared" si="16"/>
        <v>0</v>
      </c>
      <c r="X31" s="134">
        <f t="shared" si="16"/>
        <v>0</v>
      </c>
      <c r="Y31" s="134">
        <f t="shared" si="16"/>
        <v>0</v>
      </c>
      <c r="Z31" s="134">
        <f t="shared" si="16"/>
        <v>0</v>
      </c>
      <c r="AA31" s="134">
        <f t="shared" si="16"/>
        <v>0</v>
      </c>
      <c r="AB31" s="134">
        <f t="shared" si="16"/>
        <v>0</v>
      </c>
      <c r="AC31" s="134">
        <f t="shared" si="15"/>
        <v>0</v>
      </c>
      <c r="AD31" s="647">
        <f t="shared" si="15"/>
        <v>0</v>
      </c>
    </row>
    <row r="32" spans="1:30" s="117" customFormat="1" ht="20.25" customHeight="1">
      <c r="A32" s="114"/>
      <c r="B32" s="303" t="s">
        <v>344</v>
      </c>
      <c r="C32" s="1383" t="s">
        <v>50</v>
      </c>
      <c r="D32" s="1383"/>
      <c r="E32" s="1383"/>
      <c r="F32" s="248">
        <f>SUM(F33:F34)</f>
        <v>0</v>
      </c>
      <c r="G32" s="217">
        <f>SUM(G33:G34)</f>
        <v>0</v>
      </c>
      <c r="H32" s="217">
        <f>SUM(H33:H34)</f>
        <v>0</v>
      </c>
      <c r="I32" s="217">
        <f t="shared" ref="I32:AD32" si="17">SUM(I33:I34)</f>
        <v>0</v>
      </c>
      <c r="J32" s="284">
        <f t="shared" si="17"/>
        <v>0</v>
      </c>
      <c r="K32" s="217">
        <f>SUM(K33:K34)</f>
        <v>0</v>
      </c>
      <c r="L32" s="217">
        <f t="shared" si="17"/>
        <v>0</v>
      </c>
      <c r="M32" s="217">
        <f t="shared" si="17"/>
        <v>0</v>
      </c>
      <c r="N32" s="217">
        <f t="shared" si="17"/>
        <v>0</v>
      </c>
      <c r="O32" s="217">
        <f t="shared" si="17"/>
        <v>0</v>
      </c>
      <c r="P32" s="217">
        <f t="shared" si="17"/>
        <v>0</v>
      </c>
      <c r="Q32" s="217">
        <f t="shared" si="17"/>
        <v>0</v>
      </c>
      <c r="R32" s="217">
        <f t="shared" si="17"/>
        <v>0</v>
      </c>
      <c r="S32" s="217">
        <f t="shared" si="17"/>
        <v>0</v>
      </c>
      <c r="T32" s="217">
        <f t="shared" si="17"/>
        <v>0</v>
      </c>
      <c r="U32" s="217">
        <f t="shared" si="17"/>
        <v>0</v>
      </c>
      <c r="V32" s="217">
        <f t="shared" ref="V32:AB32" si="18">SUM(V33:V34)</f>
        <v>0</v>
      </c>
      <c r="W32" s="217">
        <f t="shared" si="18"/>
        <v>0</v>
      </c>
      <c r="X32" s="217">
        <f t="shared" si="18"/>
        <v>0</v>
      </c>
      <c r="Y32" s="217">
        <f t="shared" si="18"/>
        <v>0</v>
      </c>
      <c r="Z32" s="217">
        <f t="shared" si="18"/>
        <v>0</v>
      </c>
      <c r="AA32" s="217">
        <f t="shared" si="18"/>
        <v>0</v>
      </c>
      <c r="AB32" s="217">
        <f t="shared" si="18"/>
        <v>0</v>
      </c>
      <c r="AC32" s="217">
        <f t="shared" si="17"/>
        <v>0</v>
      </c>
      <c r="AD32" s="641">
        <f t="shared" si="17"/>
        <v>0</v>
      </c>
    </row>
    <row r="33" spans="1:30" s="117" customFormat="1" ht="20.25" customHeight="1">
      <c r="A33" s="114"/>
      <c r="B33" s="127"/>
      <c r="C33" s="1376" t="s">
        <v>51</v>
      </c>
      <c r="D33" s="1358"/>
      <c r="E33" s="1377"/>
      <c r="F33" s="504"/>
      <c r="G33" s="505"/>
      <c r="H33" s="505"/>
      <c r="I33" s="505"/>
      <c r="J33" s="506"/>
      <c r="K33" s="505"/>
      <c r="L33" s="505"/>
      <c r="M33" s="505"/>
      <c r="N33" s="505"/>
      <c r="O33" s="505"/>
      <c r="P33" s="505"/>
      <c r="Q33" s="505"/>
      <c r="R33" s="505"/>
      <c r="S33" s="505"/>
      <c r="T33" s="505"/>
      <c r="U33" s="505"/>
      <c r="V33" s="505"/>
      <c r="W33" s="505"/>
      <c r="X33" s="505"/>
      <c r="Y33" s="505"/>
      <c r="Z33" s="505"/>
      <c r="AA33" s="505"/>
      <c r="AB33" s="505"/>
      <c r="AC33" s="505"/>
      <c r="AD33" s="649"/>
    </row>
    <row r="34" spans="1:30" s="117" customFormat="1" ht="20.25" customHeight="1">
      <c r="A34" s="114"/>
      <c r="B34" s="128"/>
      <c r="C34" s="1381" t="s">
        <v>52</v>
      </c>
      <c r="D34" s="1382"/>
      <c r="E34" s="1382"/>
      <c r="F34" s="252"/>
      <c r="G34" s="125"/>
      <c r="H34" s="125"/>
      <c r="I34" s="125"/>
      <c r="J34" s="214"/>
      <c r="K34" s="125"/>
      <c r="L34" s="125"/>
      <c r="M34" s="125"/>
      <c r="N34" s="125"/>
      <c r="O34" s="125"/>
      <c r="P34" s="125"/>
      <c r="Q34" s="125"/>
      <c r="R34" s="125"/>
      <c r="S34" s="125"/>
      <c r="T34" s="125"/>
      <c r="U34" s="125"/>
      <c r="V34" s="125"/>
      <c r="W34" s="125"/>
      <c r="X34" s="125"/>
      <c r="Y34" s="125"/>
      <c r="Z34" s="125"/>
      <c r="AA34" s="125"/>
      <c r="AB34" s="125"/>
      <c r="AC34" s="125"/>
      <c r="AD34" s="645"/>
    </row>
    <row r="35" spans="1:30" s="117" customFormat="1" ht="20.25" customHeight="1" thickBot="1">
      <c r="A35" s="114"/>
      <c r="B35" s="135" t="s">
        <v>345</v>
      </c>
      <c r="C35" s="1378" t="s">
        <v>53</v>
      </c>
      <c r="D35" s="1373"/>
      <c r="E35" s="1373"/>
      <c r="F35" s="250">
        <f>F31-F32</f>
        <v>0</v>
      </c>
      <c r="G35" s="129">
        <f>G31-G32</f>
        <v>0</v>
      </c>
      <c r="H35" s="129">
        <f>H31-H32</f>
        <v>0</v>
      </c>
      <c r="I35" s="129">
        <f>I31-I32</f>
        <v>0</v>
      </c>
      <c r="J35" s="212">
        <f t="shared" ref="J35:U35" si="19">J31-J32</f>
        <v>0</v>
      </c>
      <c r="K35" s="129">
        <f>K31-K32</f>
        <v>0</v>
      </c>
      <c r="L35" s="129">
        <f t="shared" si="19"/>
        <v>0</v>
      </c>
      <c r="M35" s="129">
        <f t="shared" si="19"/>
        <v>0</v>
      </c>
      <c r="N35" s="129">
        <f t="shared" si="19"/>
        <v>0</v>
      </c>
      <c r="O35" s="129">
        <f t="shared" si="19"/>
        <v>0</v>
      </c>
      <c r="P35" s="129">
        <f t="shared" si="19"/>
        <v>0</v>
      </c>
      <c r="Q35" s="129">
        <f t="shared" si="19"/>
        <v>0</v>
      </c>
      <c r="R35" s="129">
        <f t="shared" si="19"/>
        <v>0</v>
      </c>
      <c r="S35" s="129">
        <f t="shared" si="19"/>
        <v>0</v>
      </c>
      <c r="T35" s="129">
        <f t="shared" si="19"/>
        <v>0</v>
      </c>
      <c r="U35" s="129">
        <f t="shared" si="19"/>
        <v>0</v>
      </c>
      <c r="V35" s="129">
        <f t="shared" ref="V35:AB35" si="20">V31-V32</f>
        <v>0</v>
      </c>
      <c r="W35" s="129">
        <f t="shared" si="20"/>
        <v>0</v>
      </c>
      <c r="X35" s="129">
        <f t="shared" si="20"/>
        <v>0</v>
      </c>
      <c r="Y35" s="129">
        <f t="shared" si="20"/>
        <v>0</v>
      </c>
      <c r="Z35" s="129">
        <f t="shared" si="20"/>
        <v>0</v>
      </c>
      <c r="AA35" s="129">
        <f t="shared" si="20"/>
        <v>0</v>
      </c>
      <c r="AB35" s="129">
        <f t="shared" si="20"/>
        <v>0</v>
      </c>
      <c r="AC35" s="129">
        <f>AC31-AC32</f>
        <v>0</v>
      </c>
      <c r="AD35" s="643">
        <f>AD31-AD32</f>
        <v>0</v>
      </c>
    </row>
    <row r="36" spans="1:30" s="113" customFormat="1" ht="20.25" customHeight="1">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row>
    <row r="37" spans="1:30" s="113" customFormat="1" ht="20.25" customHeight="1" thickBot="1">
      <c r="B37" s="849" t="s">
        <v>346</v>
      </c>
      <c r="C37" s="850" t="s">
        <v>54</v>
      </c>
      <c r="D37" s="105"/>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30" s="113" customFormat="1" ht="20.25" customHeight="1">
      <c r="A38" s="112"/>
      <c r="B38" s="1366" t="s">
        <v>347</v>
      </c>
      <c r="C38" s="1355"/>
      <c r="D38" s="1355"/>
      <c r="E38" s="1355"/>
      <c r="F38" s="1369" t="s">
        <v>611</v>
      </c>
      <c r="G38" s="1355"/>
      <c r="H38" s="1355"/>
      <c r="I38" s="1355"/>
      <c r="J38" s="1355"/>
      <c r="K38" s="483"/>
      <c r="L38" s="484"/>
      <c r="M38" s="484"/>
      <c r="N38" s="1355" t="s">
        <v>194</v>
      </c>
      <c r="O38" s="1355"/>
      <c r="P38" s="1355"/>
      <c r="Q38" s="1355"/>
      <c r="R38" s="1355"/>
      <c r="S38" s="1355"/>
      <c r="T38" s="1355"/>
      <c r="U38" s="1355"/>
      <c r="V38" s="1355"/>
      <c r="W38" s="1355"/>
      <c r="X38" s="1355"/>
      <c r="Y38" s="1355"/>
      <c r="Z38" s="1355"/>
      <c r="AA38" s="1355"/>
      <c r="AB38" s="1355"/>
      <c r="AC38" s="1355"/>
      <c r="AD38" s="1356"/>
    </row>
    <row r="39" spans="1:30" s="113" customFormat="1" ht="20.25" customHeight="1" thickBot="1">
      <c r="A39" s="112"/>
      <c r="B39" s="1367"/>
      <c r="C39" s="1368"/>
      <c r="D39" s="1368"/>
      <c r="E39" s="1368"/>
      <c r="F39" s="485" t="s">
        <v>387</v>
      </c>
      <c r="G39" s="486" t="s">
        <v>386</v>
      </c>
      <c r="H39" s="486" t="s">
        <v>389</v>
      </c>
      <c r="I39" s="486" t="s">
        <v>390</v>
      </c>
      <c r="J39" s="486" t="s">
        <v>391</v>
      </c>
      <c r="K39" s="486" t="s">
        <v>392</v>
      </c>
      <c r="L39" s="487" t="s">
        <v>393</v>
      </c>
      <c r="M39" s="487" t="s">
        <v>394</v>
      </c>
      <c r="N39" s="487" t="s">
        <v>395</v>
      </c>
      <c r="O39" s="487" t="s">
        <v>396</v>
      </c>
      <c r="P39" s="487" t="s">
        <v>397</v>
      </c>
      <c r="Q39" s="487" t="s">
        <v>398</v>
      </c>
      <c r="R39" s="487" t="s">
        <v>399</v>
      </c>
      <c r="S39" s="487" t="s">
        <v>400</v>
      </c>
      <c r="T39" s="487" t="s">
        <v>401</v>
      </c>
      <c r="U39" s="487" t="s">
        <v>402</v>
      </c>
      <c r="V39" s="487" t="s">
        <v>403</v>
      </c>
      <c r="W39" s="487" t="s">
        <v>404</v>
      </c>
      <c r="X39" s="487" t="s">
        <v>405</v>
      </c>
      <c r="Y39" s="487" t="s">
        <v>406</v>
      </c>
      <c r="Z39" s="487" t="s">
        <v>407</v>
      </c>
      <c r="AA39" s="487" t="s">
        <v>648</v>
      </c>
      <c r="AB39" s="487" t="s">
        <v>649</v>
      </c>
      <c r="AC39" s="487" t="s">
        <v>650</v>
      </c>
      <c r="AD39" s="554" t="s">
        <v>651</v>
      </c>
    </row>
    <row r="40" spans="1:30" s="113" customFormat="1" ht="20.25" customHeight="1">
      <c r="A40" s="112"/>
      <c r="B40" s="1362" t="s">
        <v>348</v>
      </c>
      <c r="C40" s="1363"/>
      <c r="D40" s="1363"/>
      <c r="E40" s="1363"/>
      <c r="F40" s="501"/>
      <c r="G40" s="502"/>
      <c r="H40" s="502"/>
      <c r="I40" s="502"/>
      <c r="J40" s="503"/>
      <c r="K40" s="502"/>
      <c r="L40" s="502"/>
      <c r="M40" s="502"/>
      <c r="N40" s="502"/>
      <c r="O40" s="502"/>
      <c r="P40" s="502"/>
      <c r="Q40" s="502"/>
      <c r="R40" s="502"/>
      <c r="S40" s="502"/>
      <c r="T40" s="502"/>
      <c r="U40" s="502"/>
      <c r="V40" s="502"/>
      <c r="W40" s="502"/>
      <c r="X40" s="502"/>
      <c r="Y40" s="502"/>
      <c r="Z40" s="502"/>
      <c r="AA40" s="502"/>
      <c r="AB40" s="502"/>
      <c r="AC40" s="502"/>
      <c r="AD40" s="648"/>
    </row>
    <row r="41" spans="1:30" s="113" customFormat="1" ht="20.25" customHeight="1">
      <c r="A41" s="112"/>
      <c r="B41" s="138"/>
      <c r="C41" s="139" t="s">
        <v>338</v>
      </c>
      <c r="D41" s="1357" t="s">
        <v>55</v>
      </c>
      <c r="E41" s="1358"/>
      <c r="F41" s="504"/>
      <c r="G41" s="505"/>
      <c r="H41" s="505"/>
      <c r="I41" s="505"/>
      <c r="J41" s="506"/>
      <c r="K41" s="505"/>
      <c r="L41" s="505"/>
      <c r="M41" s="505"/>
      <c r="N41" s="505"/>
      <c r="O41" s="505"/>
      <c r="P41" s="505"/>
      <c r="Q41" s="505"/>
      <c r="R41" s="505"/>
      <c r="S41" s="505"/>
      <c r="T41" s="505"/>
      <c r="U41" s="505"/>
      <c r="V41" s="505"/>
      <c r="W41" s="505"/>
      <c r="X41" s="505"/>
      <c r="Y41" s="505"/>
      <c r="Z41" s="505"/>
      <c r="AA41" s="505"/>
      <c r="AB41" s="505"/>
      <c r="AC41" s="505"/>
      <c r="AD41" s="649"/>
    </row>
    <row r="42" spans="1:30" s="113" customFormat="1" ht="20.25" customHeight="1">
      <c r="A42" s="112"/>
      <c r="B42" s="138"/>
      <c r="C42" s="140" t="s">
        <v>338</v>
      </c>
      <c r="D42" s="1359" t="s">
        <v>56</v>
      </c>
      <c r="E42" s="1343"/>
      <c r="F42" s="507"/>
      <c r="G42" s="500"/>
      <c r="H42" s="500"/>
      <c r="I42" s="500"/>
      <c r="J42" s="508"/>
      <c r="K42" s="500"/>
      <c r="L42" s="500"/>
      <c r="M42" s="500"/>
      <c r="N42" s="500"/>
      <c r="O42" s="500"/>
      <c r="P42" s="500"/>
      <c r="Q42" s="500"/>
      <c r="R42" s="500"/>
      <c r="S42" s="500"/>
      <c r="T42" s="500"/>
      <c r="U42" s="500"/>
      <c r="V42" s="500"/>
      <c r="W42" s="500"/>
      <c r="X42" s="500"/>
      <c r="Y42" s="500"/>
      <c r="Z42" s="500"/>
      <c r="AA42" s="500"/>
      <c r="AB42" s="500"/>
      <c r="AC42" s="500"/>
      <c r="AD42" s="640"/>
    </row>
    <row r="43" spans="1:30" s="113" customFormat="1" ht="20.25" customHeight="1">
      <c r="A43" s="112"/>
      <c r="B43" s="138"/>
      <c r="C43" s="140" t="s">
        <v>338</v>
      </c>
      <c r="D43" s="1359" t="s">
        <v>57</v>
      </c>
      <c r="E43" s="1343"/>
      <c r="F43" s="507"/>
      <c r="G43" s="500"/>
      <c r="H43" s="500"/>
      <c r="I43" s="500"/>
      <c r="J43" s="508"/>
      <c r="K43" s="500"/>
      <c r="L43" s="500"/>
      <c r="M43" s="500"/>
      <c r="N43" s="500"/>
      <c r="O43" s="500"/>
      <c r="P43" s="500"/>
      <c r="Q43" s="500"/>
      <c r="R43" s="500"/>
      <c r="S43" s="500"/>
      <c r="T43" s="500"/>
      <c r="U43" s="500"/>
      <c r="V43" s="500"/>
      <c r="W43" s="500"/>
      <c r="X43" s="500"/>
      <c r="Y43" s="500"/>
      <c r="Z43" s="500"/>
      <c r="AA43" s="500"/>
      <c r="AB43" s="500"/>
      <c r="AC43" s="500"/>
      <c r="AD43" s="640"/>
    </row>
    <row r="44" spans="1:30" s="113" customFormat="1" ht="20.25" customHeight="1">
      <c r="A44" s="112"/>
      <c r="B44" s="138"/>
      <c r="C44" s="115" t="s">
        <v>338</v>
      </c>
      <c r="D44" s="1360" t="s">
        <v>349</v>
      </c>
      <c r="E44" s="1361"/>
      <c r="F44" s="509"/>
      <c r="G44" s="510"/>
      <c r="H44" s="510"/>
      <c r="I44" s="510"/>
      <c r="J44" s="511"/>
      <c r="K44" s="510"/>
      <c r="L44" s="510"/>
      <c r="M44" s="510"/>
      <c r="N44" s="510"/>
      <c r="O44" s="510"/>
      <c r="P44" s="510"/>
      <c r="Q44" s="510"/>
      <c r="R44" s="510"/>
      <c r="S44" s="510"/>
      <c r="T44" s="510"/>
      <c r="U44" s="510"/>
      <c r="V44" s="510"/>
      <c r="W44" s="510"/>
      <c r="X44" s="510"/>
      <c r="Y44" s="510"/>
      <c r="Z44" s="510"/>
      <c r="AA44" s="510"/>
      <c r="AB44" s="510"/>
      <c r="AC44" s="510"/>
      <c r="AD44" s="650"/>
    </row>
    <row r="45" spans="1:30" s="113" customFormat="1" ht="20.25" customHeight="1">
      <c r="A45" s="112"/>
      <c r="B45" s="1379" t="s">
        <v>350</v>
      </c>
      <c r="C45" s="1380"/>
      <c r="D45" s="1380"/>
      <c r="E45" s="1380"/>
      <c r="F45" s="512"/>
      <c r="G45" s="513"/>
      <c r="H45" s="513"/>
      <c r="I45" s="513"/>
      <c r="J45" s="514"/>
      <c r="K45" s="513"/>
      <c r="L45" s="513"/>
      <c r="M45" s="513"/>
      <c r="N45" s="513"/>
      <c r="O45" s="513"/>
      <c r="P45" s="513"/>
      <c r="Q45" s="513"/>
      <c r="R45" s="513"/>
      <c r="S45" s="513"/>
      <c r="T45" s="513"/>
      <c r="U45" s="513"/>
      <c r="V45" s="513"/>
      <c r="W45" s="513"/>
      <c r="X45" s="513"/>
      <c r="Y45" s="513"/>
      <c r="Z45" s="513"/>
      <c r="AA45" s="513"/>
      <c r="AB45" s="513"/>
      <c r="AC45" s="513"/>
      <c r="AD45" s="651"/>
    </row>
    <row r="46" spans="1:30" s="113" customFormat="1" ht="20.25" customHeight="1">
      <c r="A46" s="112"/>
      <c r="B46" s="138"/>
      <c r="C46" s="139" t="s">
        <v>338</v>
      </c>
      <c r="D46" s="1357" t="s">
        <v>58</v>
      </c>
      <c r="E46" s="1358"/>
      <c r="F46" s="504"/>
      <c r="G46" s="505"/>
      <c r="H46" s="505"/>
      <c r="I46" s="505"/>
      <c r="J46" s="506"/>
      <c r="K46" s="505"/>
      <c r="L46" s="505"/>
      <c r="M46" s="505"/>
      <c r="N46" s="505"/>
      <c r="O46" s="505"/>
      <c r="P46" s="505"/>
      <c r="Q46" s="505"/>
      <c r="R46" s="505"/>
      <c r="S46" s="505"/>
      <c r="T46" s="505"/>
      <c r="U46" s="505"/>
      <c r="V46" s="505"/>
      <c r="W46" s="505"/>
      <c r="X46" s="505"/>
      <c r="Y46" s="505"/>
      <c r="Z46" s="505"/>
      <c r="AA46" s="505"/>
      <c r="AB46" s="505"/>
      <c r="AC46" s="505"/>
      <c r="AD46" s="649"/>
    </row>
    <row r="47" spans="1:30" s="113" customFormat="1" ht="20.25" customHeight="1">
      <c r="A47" s="112"/>
      <c r="B47" s="138"/>
      <c r="C47" s="140" t="s">
        <v>338</v>
      </c>
      <c r="D47" s="1359" t="s">
        <v>57</v>
      </c>
      <c r="E47" s="1343"/>
      <c r="F47" s="507"/>
      <c r="G47" s="500"/>
      <c r="H47" s="500"/>
      <c r="I47" s="500"/>
      <c r="J47" s="508"/>
      <c r="K47" s="500"/>
      <c r="L47" s="515"/>
      <c r="M47" s="515"/>
      <c r="N47" s="515"/>
      <c r="O47" s="515"/>
      <c r="P47" s="515"/>
      <c r="Q47" s="515"/>
      <c r="R47" s="515"/>
      <c r="S47" s="515"/>
      <c r="T47" s="515"/>
      <c r="U47" s="515"/>
      <c r="V47" s="515"/>
      <c r="W47" s="515"/>
      <c r="X47" s="515"/>
      <c r="Y47" s="515"/>
      <c r="Z47" s="515"/>
      <c r="AA47" s="515"/>
      <c r="AB47" s="515"/>
      <c r="AC47" s="515"/>
      <c r="AD47" s="652"/>
    </row>
    <row r="48" spans="1:30" s="113" customFormat="1" ht="20.25" customHeight="1">
      <c r="A48" s="112"/>
      <c r="B48" s="141"/>
      <c r="C48" s="115" t="s">
        <v>338</v>
      </c>
      <c r="D48" s="1360" t="s">
        <v>349</v>
      </c>
      <c r="E48" s="1361"/>
      <c r="F48" s="252"/>
      <c r="G48" s="125"/>
      <c r="H48" s="125"/>
      <c r="I48" s="125"/>
      <c r="J48" s="511"/>
      <c r="K48" s="510"/>
      <c r="L48" s="516"/>
      <c r="M48" s="516"/>
      <c r="N48" s="516"/>
      <c r="O48" s="516"/>
      <c r="P48" s="516"/>
      <c r="Q48" s="516"/>
      <c r="R48" s="516"/>
      <c r="S48" s="516"/>
      <c r="T48" s="516"/>
      <c r="U48" s="516"/>
      <c r="V48" s="516"/>
      <c r="W48" s="516"/>
      <c r="X48" s="516"/>
      <c r="Y48" s="516"/>
      <c r="Z48" s="516"/>
      <c r="AA48" s="516"/>
      <c r="AB48" s="516"/>
      <c r="AC48" s="516"/>
      <c r="AD48" s="653"/>
    </row>
    <row r="49" spans="1:30" s="113" customFormat="1" ht="20.25" customHeight="1" thickBot="1">
      <c r="A49" s="112"/>
      <c r="B49" s="1372" t="s">
        <v>59</v>
      </c>
      <c r="C49" s="1373"/>
      <c r="D49" s="1373"/>
      <c r="E49" s="1373"/>
      <c r="F49" s="517"/>
      <c r="G49" s="518"/>
      <c r="H49" s="518"/>
      <c r="I49" s="518"/>
      <c r="J49" s="519"/>
      <c r="K49" s="518"/>
      <c r="L49" s="518"/>
      <c r="M49" s="518"/>
      <c r="N49" s="518"/>
      <c r="O49" s="518"/>
      <c r="P49" s="518"/>
      <c r="Q49" s="518"/>
      <c r="R49" s="518"/>
      <c r="S49" s="518"/>
      <c r="T49" s="518"/>
      <c r="U49" s="518"/>
      <c r="V49" s="518"/>
      <c r="W49" s="518"/>
      <c r="X49" s="518"/>
      <c r="Y49" s="518"/>
      <c r="Z49" s="518"/>
      <c r="AA49" s="518"/>
      <c r="AB49" s="518"/>
      <c r="AC49" s="518"/>
      <c r="AD49" s="654"/>
    </row>
    <row r="50" spans="1:30" s="113" customFormat="1" ht="20.25" customHeight="1">
      <c r="A50" s="112"/>
      <c r="B50" s="1374" t="s">
        <v>60</v>
      </c>
      <c r="C50" s="1375"/>
      <c r="D50" s="1375"/>
      <c r="E50" s="1375"/>
      <c r="F50" s="520"/>
      <c r="G50" s="521"/>
      <c r="H50" s="521"/>
      <c r="I50" s="521"/>
      <c r="J50" s="522"/>
      <c r="K50" s="521"/>
      <c r="L50" s="521"/>
      <c r="M50" s="521"/>
      <c r="N50" s="521"/>
      <c r="O50" s="521"/>
      <c r="P50" s="521"/>
      <c r="Q50" s="521"/>
      <c r="R50" s="521"/>
      <c r="S50" s="521"/>
      <c r="T50" s="521"/>
      <c r="U50" s="521"/>
      <c r="V50" s="521"/>
      <c r="W50" s="521"/>
      <c r="X50" s="521"/>
      <c r="Y50" s="521"/>
      <c r="Z50" s="521"/>
      <c r="AA50" s="521"/>
      <c r="AB50" s="521"/>
      <c r="AC50" s="521"/>
      <c r="AD50" s="655"/>
    </row>
    <row r="51" spans="1:30" s="113" customFormat="1" ht="20.25" customHeight="1">
      <c r="A51" s="112"/>
      <c r="B51" s="1342" t="s">
        <v>61</v>
      </c>
      <c r="C51" s="1343"/>
      <c r="D51" s="1343"/>
      <c r="E51" s="1343"/>
      <c r="F51" s="507"/>
      <c r="G51" s="500"/>
      <c r="H51" s="500"/>
      <c r="I51" s="500"/>
      <c r="J51" s="508"/>
      <c r="K51" s="500"/>
      <c r="L51" s="500"/>
      <c r="M51" s="500"/>
      <c r="N51" s="500"/>
      <c r="O51" s="500"/>
      <c r="P51" s="500"/>
      <c r="Q51" s="500"/>
      <c r="R51" s="500"/>
      <c r="S51" s="500"/>
      <c r="T51" s="500"/>
      <c r="U51" s="500"/>
      <c r="V51" s="500"/>
      <c r="W51" s="500"/>
      <c r="X51" s="500"/>
      <c r="Y51" s="500"/>
      <c r="Z51" s="500"/>
      <c r="AA51" s="500"/>
      <c r="AB51" s="500"/>
      <c r="AC51" s="500"/>
      <c r="AD51" s="640"/>
    </row>
    <row r="52" spans="1:30" s="113" customFormat="1" ht="20.25" customHeight="1" thickBot="1">
      <c r="A52" s="112"/>
      <c r="B52" s="1364" t="s">
        <v>62</v>
      </c>
      <c r="C52" s="1365"/>
      <c r="D52" s="1365"/>
      <c r="E52" s="1365"/>
      <c r="F52" s="523"/>
      <c r="G52" s="524"/>
      <c r="H52" s="524"/>
      <c r="I52" s="524"/>
      <c r="J52" s="525"/>
      <c r="K52" s="524"/>
      <c r="L52" s="524"/>
      <c r="M52" s="524"/>
      <c r="N52" s="524"/>
      <c r="O52" s="524"/>
      <c r="P52" s="524"/>
      <c r="Q52" s="524"/>
      <c r="R52" s="524"/>
      <c r="S52" s="524"/>
      <c r="T52" s="524"/>
      <c r="U52" s="524"/>
      <c r="V52" s="524"/>
      <c r="W52" s="524"/>
      <c r="X52" s="524"/>
      <c r="Y52" s="524"/>
      <c r="Z52" s="524"/>
      <c r="AA52" s="524"/>
      <c r="AB52" s="524"/>
      <c r="AC52" s="524"/>
      <c r="AD52" s="656"/>
    </row>
    <row r="53" spans="1:30" s="113" customFormat="1" ht="20.25" customHeight="1">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row>
    <row r="54" spans="1:30" s="113" customFormat="1" ht="20.25" customHeight="1" thickBot="1">
      <c r="B54" s="849" t="s">
        <v>346</v>
      </c>
      <c r="C54" s="850" t="s">
        <v>351</v>
      </c>
      <c r="D54" s="142"/>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row>
    <row r="55" spans="1:30" s="113" customFormat="1" ht="20.25" customHeight="1">
      <c r="A55" s="112"/>
      <c r="B55" s="1366" t="s">
        <v>347</v>
      </c>
      <c r="C55" s="1355"/>
      <c r="D55" s="1355"/>
      <c r="E55" s="1355"/>
      <c r="F55" s="1369" t="s">
        <v>611</v>
      </c>
      <c r="G55" s="1355"/>
      <c r="H55" s="1355"/>
      <c r="I55" s="1355"/>
      <c r="J55" s="1355"/>
      <c r="K55" s="483"/>
      <c r="L55" s="484"/>
      <c r="M55" s="484"/>
      <c r="N55" s="1355" t="s">
        <v>194</v>
      </c>
      <c r="O55" s="1355"/>
      <c r="P55" s="1355"/>
      <c r="Q55" s="1355"/>
      <c r="R55" s="1355"/>
      <c r="S55" s="1355"/>
      <c r="T55" s="1355"/>
      <c r="U55" s="1355"/>
      <c r="V55" s="1355"/>
      <c r="W55" s="1355"/>
      <c r="X55" s="1355"/>
      <c r="Y55" s="1355"/>
      <c r="Z55" s="1355"/>
      <c r="AA55" s="1355"/>
      <c r="AB55" s="1355"/>
      <c r="AC55" s="1355"/>
      <c r="AD55" s="1356"/>
    </row>
    <row r="56" spans="1:30" s="113" customFormat="1" ht="20.25" customHeight="1" thickBot="1">
      <c r="A56" s="112"/>
      <c r="B56" s="1367"/>
      <c r="C56" s="1368"/>
      <c r="D56" s="1368"/>
      <c r="E56" s="1368"/>
      <c r="F56" s="485" t="s">
        <v>387</v>
      </c>
      <c r="G56" s="486" t="s">
        <v>386</v>
      </c>
      <c r="H56" s="486" t="s">
        <v>389</v>
      </c>
      <c r="I56" s="486" t="s">
        <v>390</v>
      </c>
      <c r="J56" s="486" t="s">
        <v>391</v>
      </c>
      <c r="K56" s="486" t="s">
        <v>392</v>
      </c>
      <c r="L56" s="487" t="s">
        <v>393</v>
      </c>
      <c r="M56" s="487" t="s">
        <v>394</v>
      </c>
      <c r="N56" s="487" t="s">
        <v>395</v>
      </c>
      <c r="O56" s="487" t="s">
        <v>396</v>
      </c>
      <c r="P56" s="487" t="s">
        <v>397</v>
      </c>
      <c r="Q56" s="487" t="s">
        <v>398</v>
      </c>
      <c r="R56" s="487" t="s">
        <v>399</v>
      </c>
      <c r="S56" s="487" t="s">
        <v>400</v>
      </c>
      <c r="T56" s="487" t="s">
        <v>401</v>
      </c>
      <c r="U56" s="487" t="s">
        <v>402</v>
      </c>
      <c r="V56" s="487" t="s">
        <v>403</v>
      </c>
      <c r="W56" s="487" t="s">
        <v>404</v>
      </c>
      <c r="X56" s="487" t="s">
        <v>405</v>
      </c>
      <c r="Y56" s="487" t="s">
        <v>406</v>
      </c>
      <c r="Z56" s="487" t="s">
        <v>407</v>
      </c>
      <c r="AA56" s="487" t="s">
        <v>648</v>
      </c>
      <c r="AB56" s="487" t="s">
        <v>649</v>
      </c>
      <c r="AC56" s="487" t="s">
        <v>650</v>
      </c>
      <c r="AD56" s="554" t="s">
        <v>651</v>
      </c>
    </row>
    <row r="57" spans="1:30" s="113" customFormat="1" ht="20.25" customHeight="1">
      <c r="A57" s="112"/>
      <c r="B57" s="1370" t="s">
        <v>64</v>
      </c>
      <c r="C57" s="1371"/>
      <c r="D57" s="1371"/>
      <c r="E57" s="1371"/>
      <c r="F57" s="526"/>
      <c r="G57" s="527"/>
      <c r="H57" s="527"/>
      <c r="I57" s="527"/>
      <c r="J57" s="528"/>
      <c r="K57" s="527"/>
      <c r="L57" s="527"/>
      <c r="M57" s="527"/>
      <c r="N57" s="527"/>
      <c r="O57" s="527"/>
      <c r="P57" s="527"/>
      <c r="Q57" s="527"/>
      <c r="R57" s="527"/>
      <c r="S57" s="527"/>
      <c r="T57" s="527"/>
      <c r="U57" s="527"/>
      <c r="V57" s="527"/>
      <c r="W57" s="527"/>
      <c r="X57" s="527"/>
      <c r="Y57" s="527"/>
      <c r="Z57" s="527"/>
      <c r="AA57" s="527"/>
      <c r="AB57" s="527"/>
      <c r="AC57" s="527"/>
      <c r="AD57" s="529"/>
    </row>
    <row r="58" spans="1:30" s="113" customFormat="1" ht="20.25" customHeight="1" thickBot="1">
      <c r="A58" s="112"/>
      <c r="B58" s="143"/>
      <c r="C58" s="1353" t="s">
        <v>65</v>
      </c>
      <c r="D58" s="1354"/>
      <c r="E58" s="1354"/>
      <c r="F58" s="530"/>
      <c r="G58" s="531"/>
      <c r="H58" s="531"/>
      <c r="I58" s="531"/>
      <c r="J58" s="532"/>
      <c r="K58" s="533">
        <f>K49</f>
        <v>0</v>
      </c>
      <c r="L58" s="534">
        <f t="shared" ref="L58:AD58" si="21">L49</f>
        <v>0</v>
      </c>
      <c r="M58" s="534">
        <f t="shared" si="21"/>
        <v>0</v>
      </c>
      <c r="N58" s="534">
        <f t="shared" si="21"/>
        <v>0</v>
      </c>
      <c r="O58" s="534">
        <f t="shared" si="21"/>
        <v>0</v>
      </c>
      <c r="P58" s="534">
        <f t="shared" si="21"/>
        <v>0</v>
      </c>
      <c r="Q58" s="534">
        <f t="shared" si="21"/>
        <v>0</v>
      </c>
      <c r="R58" s="534">
        <f t="shared" si="21"/>
        <v>0</v>
      </c>
      <c r="S58" s="534">
        <f t="shared" si="21"/>
        <v>0</v>
      </c>
      <c r="T58" s="534">
        <f t="shared" si="21"/>
        <v>0</v>
      </c>
      <c r="U58" s="533">
        <f>U49</f>
        <v>0</v>
      </c>
      <c r="V58" s="533">
        <f t="shared" ref="V58:AA58" si="22">V49</f>
        <v>0</v>
      </c>
      <c r="W58" s="533">
        <f t="shared" si="22"/>
        <v>0</v>
      </c>
      <c r="X58" s="533">
        <f t="shared" si="22"/>
        <v>0</v>
      </c>
      <c r="Y58" s="533">
        <f t="shared" si="22"/>
        <v>0</v>
      </c>
      <c r="Z58" s="533">
        <f t="shared" si="22"/>
        <v>0</v>
      </c>
      <c r="AA58" s="533">
        <f t="shared" si="22"/>
        <v>0</v>
      </c>
      <c r="AB58" s="534">
        <f t="shared" si="21"/>
        <v>0</v>
      </c>
      <c r="AC58" s="534">
        <f t="shared" si="21"/>
        <v>0</v>
      </c>
      <c r="AD58" s="535">
        <f t="shared" si="21"/>
        <v>0</v>
      </c>
    </row>
    <row r="59" spans="1:30" s="113" customFormat="1" ht="19.5" customHeight="1" thickBot="1">
      <c r="B59" s="136"/>
      <c r="C59" s="136"/>
      <c r="D59" s="137"/>
      <c r="E59" s="137"/>
      <c r="F59" s="137"/>
      <c r="G59" s="137"/>
      <c r="H59" s="137"/>
      <c r="I59" s="536" t="s">
        <v>352</v>
      </c>
      <c r="J59" s="537" t="e">
        <f>IRR(J58:AD58)</f>
        <v>#NUM!</v>
      </c>
      <c r="K59" s="137"/>
      <c r="L59" s="137"/>
      <c r="M59" s="137"/>
      <c r="N59" s="137"/>
      <c r="O59" s="137"/>
      <c r="P59" s="137"/>
      <c r="Q59" s="137"/>
      <c r="R59" s="137"/>
      <c r="S59" s="137"/>
      <c r="T59" s="137"/>
      <c r="U59" s="137"/>
      <c r="V59" s="137"/>
      <c r="W59" s="137"/>
      <c r="X59" s="137"/>
      <c r="Y59" s="137"/>
      <c r="Z59" s="137"/>
      <c r="AA59" s="137"/>
      <c r="AB59" s="137"/>
      <c r="AC59" s="137"/>
      <c r="AD59" s="137"/>
    </row>
    <row r="60" spans="1:30" s="144" customFormat="1" ht="14.25" customHeight="1">
      <c r="B60" s="302" t="s">
        <v>353</v>
      </c>
      <c r="C60" s="1352" t="s">
        <v>796</v>
      </c>
      <c r="D60" s="1352"/>
      <c r="E60" s="1352"/>
      <c r="F60" s="1352"/>
      <c r="G60" s="1352"/>
      <c r="H60" s="1352"/>
      <c r="I60" s="1352"/>
      <c r="J60" s="1352"/>
      <c r="K60" s="1352"/>
      <c r="L60" s="1352"/>
      <c r="M60" s="1352"/>
      <c r="N60" s="1352"/>
      <c r="O60" s="1352"/>
      <c r="P60" s="1352"/>
      <c r="Q60" s="1352"/>
      <c r="R60" s="1352"/>
      <c r="S60" s="1352"/>
      <c r="T60" s="1352"/>
      <c r="U60" s="1352"/>
      <c r="V60" s="1352"/>
      <c r="W60" s="1352"/>
      <c r="X60" s="1352"/>
      <c r="Y60" s="1352"/>
      <c r="Z60" s="1352"/>
      <c r="AA60" s="1352"/>
      <c r="AB60" s="1352"/>
      <c r="AC60" s="1352"/>
      <c r="AD60" s="1352"/>
    </row>
    <row r="61" spans="1:30" s="144" customFormat="1" ht="14.25" customHeight="1">
      <c r="B61" s="302" t="s">
        <v>354</v>
      </c>
      <c r="C61" s="1350" t="s">
        <v>213</v>
      </c>
      <c r="D61" s="1351"/>
      <c r="E61" s="1351"/>
      <c r="F61" s="1351"/>
      <c r="G61" s="1351"/>
      <c r="H61" s="1351"/>
      <c r="I61" s="1351"/>
      <c r="J61" s="1351"/>
      <c r="K61" s="1351"/>
      <c r="L61" s="1351"/>
      <c r="M61" s="1351"/>
      <c r="N61" s="1351"/>
      <c r="O61" s="1351"/>
      <c r="P61" s="1351"/>
      <c r="Q61" s="1351"/>
      <c r="R61" s="1351"/>
      <c r="S61" s="1351"/>
      <c r="T61" s="1351"/>
      <c r="U61" s="1351"/>
      <c r="V61" s="1351"/>
      <c r="W61" s="1351"/>
      <c r="X61" s="1351"/>
      <c r="Y61" s="1351"/>
      <c r="Z61" s="1351"/>
      <c r="AA61" s="1351"/>
      <c r="AB61" s="1351"/>
      <c r="AC61" s="1351"/>
      <c r="AD61" s="1351"/>
    </row>
    <row r="62" spans="1:30" s="144" customFormat="1" ht="14.25" customHeight="1">
      <c r="B62" s="302" t="s">
        <v>82</v>
      </c>
      <c r="C62" s="1350" t="s">
        <v>211</v>
      </c>
      <c r="D62" s="1351"/>
      <c r="E62" s="1351"/>
      <c r="F62" s="1351"/>
      <c r="G62" s="1351"/>
      <c r="H62" s="1351"/>
      <c r="I62" s="1351"/>
      <c r="J62" s="1351"/>
      <c r="K62" s="1351"/>
      <c r="L62" s="1351"/>
      <c r="M62" s="1351"/>
      <c r="N62" s="1351"/>
      <c r="O62" s="1351"/>
      <c r="P62" s="1351"/>
      <c r="Q62" s="1351"/>
      <c r="R62" s="1351"/>
      <c r="S62" s="1351"/>
      <c r="T62" s="1351"/>
      <c r="U62" s="1351"/>
      <c r="V62" s="1351"/>
      <c r="W62" s="1351"/>
      <c r="X62" s="1351"/>
      <c r="Y62" s="1351"/>
      <c r="Z62" s="1351"/>
      <c r="AA62" s="1351"/>
      <c r="AB62" s="1351"/>
      <c r="AC62" s="1351"/>
      <c r="AD62" s="1351"/>
    </row>
    <row r="63" spans="1:30" s="144" customFormat="1" ht="14.25" customHeight="1" thickBot="1">
      <c r="B63" s="302" t="s">
        <v>83</v>
      </c>
      <c r="C63" s="1352" t="s">
        <v>356</v>
      </c>
      <c r="D63" s="1351"/>
      <c r="E63" s="1351"/>
      <c r="F63" s="1351"/>
      <c r="G63" s="1351"/>
      <c r="H63" s="1351"/>
      <c r="I63" s="1351"/>
      <c r="J63" s="1351"/>
      <c r="K63" s="1351"/>
      <c r="L63" s="1351"/>
      <c r="M63" s="1351"/>
      <c r="N63" s="1351"/>
      <c r="O63" s="1351"/>
      <c r="P63" s="1351"/>
      <c r="Q63" s="1351"/>
      <c r="R63" s="1351"/>
      <c r="S63" s="1351"/>
      <c r="T63" s="1351"/>
      <c r="U63" s="1351"/>
      <c r="V63" s="1351"/>
      <c r="W63" s="1351"/>
      <c r="X63" s="1351"/>
      <c r="Y63" s="1351"/>
      <c r="Z63" s="1351"/>
      <c r="AA63" s="1351"/>
      <c r="AB63" s="1351"/>
      <c r="AC63" s="1351"/>
      <c r="AD63" s="1351"/>
    </row>
    <row r="64" spans="1:30" s="144" customFormat="1" ht="14.25" customHeight="1">
      <c r="B64" s="302" t="s">
        <v>80</v>
      </c>
      <c r="C64" s="304" t="s">
        <v>355</v>
      </c>
      <c r="D64" s="304"/>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344" t="s">
        <v>133</v>
      </c>
      <c r="AC64" s="1345"/>
      <c r="AD64" s="1346"/>
    </row>
    <row r="65" spans="1:30" s="109" customFormat="1" ht="14.25" customHeight="1" thickBot="1">
      <c r="A65" s="105"/>
      <c r="B65" s="105"/>
      <c r="C65" s="105"/>
      <c r="AB65" s="1347"/>
      <c r="AC65" s="1348"/>
      <c r="AD65" s="1349"/>
    </row>
    <row r="66" spans="1:30" s="109" customFormat="1" ht="14.25" customHeight="1"/>
    <row r="67" spans="1:30" s="109" customFormat="1" ht="8.25" customHeight="1"/>
  </sheetData>
  <mergeCells count="51">
    <mergeCell ref="D22:E22"/>
    <mergeCell ref="D23:E23"/>
    <mergeCell ref="C8:E8"/>
    <mergeCell ref="D9:E9"/>
    <mergeCell ref="D10:E10"/>
    <mergeCell ref="D13:E13"/>
    <mergeCell ref="C21:E21"/>
    <mergeCell ref="D16:E16"/>
    <mergeCell ref="D19:E19"/>
    <mergeCell ref="B1:AD1"/>
    <mergeCell ref="B3:AD3"/>
    <mergeCell ref="B6:E7"/>
    <mergeCell ref="F6:J6"/>
    <mergeCell ref="N6:AD6"/>
    <mergeCell ref="C26:E26"/>
    <mergeCell ref="C29:E29"/>
    <mergeCell ref="C30:E30"/>
    <mergeCell ref="C31:E31"/>
    <mergeCell ref="C32:E32"/>
    <mergeCell ref="C27:E27"/>
    <mergeCell ref="D28:E28"/>
    <mergeCell ref="C33:E33"/>
    <mergeCell ref="D46:E46"/>
    <mergeCell ref="C35:E35"/>
    <mergeCell ref="B38:E39"/>
    <mergeCell ref="F38:J38"/>
    <mergeCell ref="B45:E45"/>
    <mergeCell ref="C34:E34"/>
    <mergeCell ref="F55:J55"/>
    <mergeCell ref="N55:AD55"/>
    <mergeCell ref="B57:E57"/>
    <mergeCell ref="D47:E47"/>
    <mergeCell ref="D48:E48"/>
    <mergeCell ref="B49:E49"/>
    <mergeCell ref="B50:E50"/>
    <mergeCell ref="D24:E24"/>
    <mergeCell ref="B51:E51"/>
    <mergeCell ref="AB64:AD65"/>
    <mergeCell ref="C61:AD61"/>
    <mergeCell ref="C62:AD62"/>
    <mergeCell ref="C63:AD63"/>
    <mergeCell ref="C60:AD60"/>
    <mergeCell ref="C58:E58"/>
    <mergeCell ref="N38:AD38"/>
    <mergeCell ref="D41:E41"/>
    <mergeCell ref="D42:E42"/>
    <mergeCell ref="D43:E43"/>
    <mergeCell ref="D44:E44"/>
    <mergeCell ref="B40:E40"/>
    <mergeCell ref="B52:E52"/>
    <mergeCell ref="B55:E56"/>
  </mergeCells>
  <phoneticPr fontId="28"/>
  <printOptions horizontalCentered="1"/>
  <pageMargins left="0.59055118110236227" right="0.39370078740157483" top="0.59055118110236227" bottom="0.59055118110236227" header="0.51181102362204722" footer="0.78740157480314965"/>
  <pageSetup paperSize="9" scale="2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B317-D4F2-489E-B349-291DFB354A43}">
  <sheetPr>
    <pageSetUpPr fitToPage="1"/>
  </sheetPr>
  <dimension ref="A1:AE87"/>
  <sheetViews>
    <sheetView showGridLines="0" view="pageBreakPreview" topLeftCell="A55" zoomScale="70" zoomScaleNormal="100" zoomScaleSheetLayoutView="70" workbookViewId="0">
      <selection activeCell="P90" sqref="P90"/>
    </sheetView>
  </sheetViews>
  <sheetFormatPr defaultColWidth="9" defaultRowHeight="12"/>
  <cols>
    <col min="1" max="1" width="2.125" style="57" customWidth="1"/>
    <col min="2" max="4" width="2.625" style="57" customWidth="1"/>
    <col min="5" max="5" width="41" style="57" customWidth="1"/>
    <col min="6" max="6" width="33.75" style="57" customWidth="1"/>
    <col min="7" max="7" width="19.25" style="57" customWidth="1"/>
    <col min="8" max="27" width="14.875" style="57" customWidth="1"/>
    <col min="28" max="28" width="13.25" style="57" customWidth="1"/>
    <col min="29" max="16384" width="9" style="57"/>
  </cols>
  <sheetData>
    <row r="1" spans="1:31" s="799" customFormat="1" ht="18.600000000000001" customHeight="1">
      <c r="B1" s="1407" t="s">
        <v>767</v>
      </c>
      <c r="C1" s="1407"/>
      <c r="D1" s="1408"/>
      <c r="E1" s="1408"/>
      <c r="F1" s="1408"/>
      <c r="G1" s="1408"/>
      <c r="H1" s="1408"/>
      <c r="I1" s="1408"/>
      <c r="J1" s="1408"/>
      <c r="K1" s="1408"/>
      <c r="L1" s="1408"/>
      <c r="M1" s="1408"/>
      <c r="N1" s="1408"/>
      <c r="O1" s="1408"/>
      <c r="P1" s="1408"/>
      <c r="Q1" s="1408"/>
      <c r="R1" s="1408"/>
      <c r="S1" s="1408"/>
      <c r="T1" s="1408"/>
      <c r="U1" s="1408"/>
      <c r="V1" s="1408"/>
      <c r="W1" s="1408"/>
      <c r="X1" s="1408"/>
      <c r="Y1" s="1408"/>
      <c r="Z1" s="1408"/>
      <c r="AA1" s="1408"/>
    </row>
    <row r="2" spans="1:31" s="799" customFormat="1" ht="9.9499999999999993" customHeight="1">
      <c r="B2" s="800"/>
      <c r="C2" s="800"/>
      <c r="D2" s="800"/>
      <c r="E2" s="190"/>
      <c r="F2" s="190"/>
      <c r="G2" s="190"/>
      <c r="H2" s="190"/>
      <c r="I2" s="190"/>
      <c r="J2" s="190"/>
      <c r="K2" s="190"/>
      <c r="L2" s="190"/>
      <c r="M2" s="190"/>
      <c r="N2" s="190"/>
      <c r="O2" s="190"/>
      <c r="R2" s="159"/>
      <c r="S2" s="159"/>
      <c r="T2" s="159"/>
      <c r="U2" s="159"/>
      <c r="V2" s="159"/>
      <c r="W2" s="159"/>
      <c r="X2" s="159"/>
      <c r="Y2" s="159"/>
      <c r="Z2" s="159"/>
      <c r="AA2" s="159"/>
    </row>
    <row r="3" spans="1:31" s="801" customFormat="1" ht="20.100000000000001" customHeight="1">
      <c r="B3" s="1135" t="s">
        <v>802</v>
      </c>
      <c r="C3" s="1135"/>
      <c r="D3" s="1135"/>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802"/>
      <c r="AC3" s="802"/>
      <c r="AD3" s="802"/>
      <c r="AE3" s="802"/>
    </row>
    <row r="4" spans="1:31" s="801" customFormat="1" ht="8.25" customHeight="1">
      <c r="B4" s="803"/>
      <c r="C4" s="803"/>
      <c r="D4" s="803"/>
      <c r="E4" s="804"/>
      <c r="F4" s="804"/>
      <c r="G4" s="804"/>
      <c r="H4" s="804"/>
      <c r="I4" s="804"/>
      <c r="J4" s="804"/>
      <c r="K4" s="804"/>
      <c r="L4" s="804"/>
      <c r="M4" s="804"/>
      <c r="N4" s="804"/>
      <c r="O4" s="804"/>
      <c r="P4" s="804"/>
      <c r="Q4" s="804"/>
      <c r="R4" s="804"/>
      <c r="S4" s="804"/>
      <c r="T4" s="804"/>
      <c r="U4" s="804"/>
      <c r="V4" s="804"/>
      <c r="W4" s="804"/>
      <c r="X4" s="804"/>
      <c r="Y4" s="804"/>
      <c r="Z4" s="804"/>
      <c r="AA4" s="804"/>
      <c r="AB4" s="802"/>
      <c r="AC4" s="802"/>
      <c r="AD4" s="802"/>
      <c r="AE4" s="802"/>
    </row>
    <row r="5" spans="1:31" ht="20.100000000000001" customHeight="1">
      <c r="B5" s="57" t="s">
        <v>811</v>
      </c>
      <c r="AA5" s="805" t="s">
        <v>127</v>
      </c>
      <c r="AB5" s="806" t="s">
        <v>735</v>
      </c>
    </row>
    <row r="6" spans="1:31" s="190" customFormat="1" ht="20.100000000000001" customHeight="1">
      <c r="B6" s="1409"/>
      <c r="C6" s="1409"/>
      <c r="D6" s="1409"/>
      <c r="E6" s="1410"/>
      <c r="F6" s="855" t="s">
        <v>66</v>
      </c>
      <c r="G6" s="873" t="s">
        <v>736</v>
      </c>
      <c r="H6" s="872" t="s">
        <v>737</v>
      </c>
      <c r="I6" s="856" t="s">
        <v>738</v>
      </c>
      <c r="J6" s="857" t="s">
        <v>739</v>
      </c>
      <c r="K6" s="857" t="s">
        <v>740</v>
      </c>
      <c r="L6" s="857" t="s">
        <v>741</v>
      </c>
      <c r="M6" s="857" t="s">
        <v>742</v>
      </c>
      <c r="N6" s="857" t="s">
        <v>743</v>
      </c>
      <c r="O6" s="857" t="s">
        <v>744</v>
      </c>
      <c r="P6" s="857" t="s">
        <v>745</v>
      </c>
      <c r="Q6" s="857" t="s">
        <v>746</v>
      </c>
      <c r="R6" s="857" t="s">
        <v>747</v>
      </c>
      <c r="S6" s="857" t="s">
        <v>748</v>
      </c>
      <c r="T6" s="857" t="s">
        <v>749</v>
      </c>
      <c r="U6" s="857" t="s">
        <v>750</v>
      </c>
      <c r="V6" s="857" t="s">
        <v>751</v>
      </c>
      <c r="W6" s="857" t="s">
        <v>752</v>
      </c>
      <c r="X6" s="857" t="s">
        <v>753</v>
      </c>
      <c r="Y6" s="857" t="s">
        <v>754</v>
      </c>
      <c r="Z6" s="857" t="s">
        <v>755</v>
      </c>
      <c r="AA6" s="861" t="s">
        <v>756</v>
      </c>
      <c r="AB6" s="858" t="s">
        <v>130</v>
      </c>
    </row>
    <row r="7" spans="1:31" s="190" customFormat="1" ht="20.100000000000001" customHeight="1">
      <c r="A7" s="189"/>
      <c r="B7" s="859"/>
      <c r="C7" s="852"/>
      <c r="D7" s="813" t="s">
        <v>45</v>
      </c>
      <c r="E7" s="814"/>
      <c r="F7" s="815"/>
      <c r="G7" s="874"/>
      <c r="H7" s="816"/>
      <c r="I7" s="816"/>
      <c r="J7" s="816"/>
      <c r="K7" s="816"/>
      <c r="L7" s="816"/>
      <c r="M7" s="816"/>
      <c r="N7" s="816"/>
      <c r="O7" s="816"/>
      <c r="P7" s="816"/>
      <c r="Q7" s="816"/>
      <c r="R7" s="816"/>
      <c r="S7" s="816"/>
      <c r="T7" s="816"/>
      <c r="U7" s="816"/>
      <c r="V7" s="816"/>
      <c r="W7" s="816"/>
      <c r="X7" s="816"/>
      <c r="Y7" s="816"/>
      <c r="Z7" s="816"/>
      <c r="AA7" s="862"/>
      <c r="AB7" s="864">
        <f>SUM(H7:AA7)</f>
        <v>0</v>
      </c>
    </row>
    <row r="8" spans="1:31" s="190" customFormat="1" ht="20.100000000000001" customHeight="1">
      <c r="A8" s="189"/>
      <c r="B8" s="859"/>
      <c r="C8" s="852"/>
      <c r="D8" s="807" t="s">
        <v>45</v>
      </c>
      <c r="E8" s="808"/>
      <c r="F8" s="854"/>
      <c r="G8" s="875"/>
      <c r="H8" s="809"/>
      <c r="I8" s="809"/>
      <c r="J8" s="809"/>
      <c r="K8" s="809"/>
      <c r="L8" s="809"/>
      <c r="M8" s="809"/>
      <c r="N8" s="809"/>
      <c r="O8" s="809"/>
      <c r="P8" s="809"/>
      <c r="Q8" s="809"/>
      <c r="R8" s="809"/>
      <c r="S8" s="809"/>
      <c r="T8" s="809"/>
      <c r="U8" s="809"/>
      <c r="V8" s="809"/>
      <c r="W8" s="809"/>
      <c r="X8" s="809"/>
      <c r="Y8" s="809"/>
      <c r="Z8" s="809"/>
      <c r="AA8" s="863"/>
      <c r="AB8" s="865">
        <f t="shared" ref="AB8:AB34" si="0">SUM(H8:AA8)</f>
        <v>0</v>
      </c>
    </row>
    <row r="9" spans="1:31" s="190" customFormat="1" ht="20.100000000000001" customHeight="1">
      <c r="A9" s="189"/>
      <c r="B9" s="860"/>
      <c r="C9" s="853" t="s">
        <v>69</v>
      </c>
      <c r="D9" s="1397" t="s">
        <v>71</v>
      </c>
      <c r="E9" s="1398"/>
      <c r="F9" s="812"/>
      <c r="G9" s="876"/>
      <c r="H9" s="879">
        <f>SUM(H7:H8)</f>
        <v>0</v>
      </c>
      <c r="I9" s="879">
        <f>SUM(I7:I8)</f>
        <v>0</v>
      </c>
      <c r="J9" s="879">
        <f t="shared" ref="J9:AA9" si="1">SUM(J7:J8)</f>
        <v>0</v>
      </c>
      <c r="K9" s="879">
        <f t="shared" si="1"/>
        <v>0</v>
      </c>
      <c r="L9" s="879">
        <f t="shared" si="1"/>
        <v>0</v>
      </c>
      <c r="M9" s="879">
        <f t="shared" si="1"/>
        <v>0</v>
      </c>
      <c r="N9" s="879">
        <f t="shared" si="1"/>
        <v>0</v>
      </c>
      <c r="O9" s="879">
        <f t="shared" si="1"/>
        <v>0</v>
      </c>
      <c r="P9" s="879">
        <f t="shared" si="1"/>
        <v>0</v>
      </c>
      <c r="Q9" s="879">
        <f t="shared" si="1"/>
        <v>0</v>
      </c>
      <c r="R9" s="879">
        <f t="shared" si="1"/>
        <v>0</v>
      </c>
      <c r="S9" s="879">
        <f t="shared" si="1"/>
        <v>0</v>
      </c>
      <c r="T9" s="879">
        <f t="shared" si="1"/>
        <v>0</v>
      </c>
      <c r="U9" s="879">
        <f t="shared" si="1"/>
        <v>0</v>
      </c>
      <c r="V9" s="879">
        <f t="shared" si="1"/>
        <v>0</v>
      </c>
      <c r="W9" s="879">
        <f t="shared" si="1"/>
        <v>0</v>
      </c>
      <c r="X9" s="879">
        <f t="shared" si="1"/>
        <v>0</v>
      </c>
      <c r="Y9" s="879">
        <f t="shared" si="1"/>
        <v>0</v>
      </c>
      <c r="Z9" s="879">
        <f t="shared" si="1"/>
        <v>0</v>
      </c>
      <c r="AA9" s="879">
        <f t="shared" si="1"/>
        <v>0</v>
      </c>
      <c r="AB9" s="880">
        <f t="shared" si="0"/>
        <v>0</v>
      </c>
    </row>
    <row r="10" spans="1:31" s="190" customFormat="1" ht="20.100000000000001" customHeight="1">
      <c r="A10" s="189"/>
      <c r="B10" s="860"/>
      <c r="C10" s="852"/>
      <c r="D10" s="813" t="s">
        <v>45</v>
      </c>
      <c r="E10" s="814"/>
      <c r="F10" s="815"/>
      <c r="G10" s="874"/>
      <c r="H10" s="816"/>
      <c r="I10" s="816"/>
      <c r="J10" s="816"/>
      <c r="K10" s="816"/>
      <c r="L10" s="816"/>
      <c r="M10" s="816"/>
      <c r="N10" s="816"/>
      <c r="O10" s="816"/>
      <c r="P10" s="816"/>
      <c r="Q10" s="816"/>
      <c r="R10" s="816"/>
      <c r="S10" s="816"/>
      <c r="T10" s="816"/>
      <c r="U10" s="816"/>
      <c r="V10" s="816"/>
      <c r="W10" s="816"/>
      <c r="X10" s="816"/>
      <c r="Y10" s="816"/>
      <c r="Z10" s="816"/>
      <c r="AA10" s="862"/>
      <c r="AB10" s="867">
        <f t="shared" si="0"/>
        <v>0</v>
      </c>
    </row>
    <row r="11" spans="1:31" s="190" customFormat="1" ht="20.100000000000001" customHeight="1">
      <c r="A11" s="189"/>
      <c r="B11" s="860"/>
      <c r="C11" s="852"/>
      <c r="D11" s="807" t="s">
        <v>45</v>
      </c>
      <c r="E11" s="808"/>
      <c r="F11" s="854"/>
      <c r="G11" s="875"/>
      <c r="H11" s="809"/>
      <c r="I11" s="809"/>
      <c r="J11" s="809"/>
      <c r="K11" s="809"/>
      <c r="L11" s="809"/>
      <c r="M11" s="809"/>
      <c r="N11" s="809"/>
      <c r="O11" s="809"/>
      <c r="P11" s="809"/>
      <c r="Q11" s="809"/>
      <c r="R11" s="809"/>
      <c r="S11" s="809"/>
      <c r="T11" s="809"/>
      <c r="U11" s="809"/>
      <c r="V11" s="809"/>
      <c r="W11" s="809"/>
      <c r="X11" s="809"/>
      <c r="Y11" s="809"/>
      <c r="Z11" s="809"/>
      <c r="AA11" s="863"/>
      <c r="AB11" s="865">
        <f t="shared" si="0"/>
        <v>0</v>
      </c>
    </row>
    <row r="12" spans="1:31" s="190" customFormat="1" ht="20.100000000000001" customHeight="1">
      <c r="A12" s="189"/>
      <c r="B12" s="860"/>
      <c r="C12" s="98" t="s">
        <v>357</v>
      </c>
      <c r="D12" s="1397" t="s">
        <v>768</v>
      </c>
      <c r="E12" s="1398"/>
      <c r="F12" s="812"/>
      <c r="G12" s="876"/>
      <c r="H12" s="879">
        <f>SUM(H10:H11)</f>
        <v>0</v>
      </c>
      <c r="I12" s="879">
        <f>SUM(I10:I11)</f>
        <v>0</v>
      </c>
      <c r="J12" s="879">
        <f t="shared" ref="J12" si="2">SUM(J10:J11)</f>
        <v>0</v>
      </c>
      <c r="K12" s="879">
        <f t="shared" ref="K12" si="3">SUM(K10:K11)</f>
        <v>0</v>
      </c>
      <c r="L12" s="879">
        <f t="shared" ref="L12" si="4">SUM(L10:L11)</f>
        <v>0</v>
      </c>
      <c r="M12" s="879">
        <f t="shared" ref="M12" si="5">SUM(M10:M11)</f>
        <v>0</v>
      </c>
      <c r="N12" s="879">
        <f t="shared" ref="N12" si="6">SUM(N10:N11)</f>
        <v>0</v>
      </c>
      <c r="O12" s="879">
        <f t="shared" ref="O12" si="7">SUM(O10:O11)</f>
        <v>0</v>
      </c>
      <c r="P12" s="879">
        <f t="shared" ref="P12" si="8">SUM(P10:P11)</f>
        <v>0</v>
      </c>
      <c r="Q12" s="879">
        <f t="shared" ref="Q12" si="9">SUM(Q10:Q11)</f>
        <v>0</v>
      </c>
      <c r="R12" s="879">
        <f t="shared" ref="R12" si="10">SUM(R10:R11)</f>
        <v>0</v>
      </c>
      <c r="S12" s="879">
        <f t="shared" ref="S12" si="11">SUM(S10:S11)</f>
        <v>0</v>
      </c>
      <c r="T12" s="879">
        <f t="shared" ref="T12" si="12">SUM(T10:T11)</f>
        <v>0</v>
      </c>
      <c r="U12" s="879">
        <f t="shared" ref="U12" si="13">SUM(U10:U11)</f>
        <v>0</v>
      </c>
      <c r="V12" s="879">
        <f t="shared" ref="V12" si="14">SUM(V10:V11)</f>
        <v>0</v>
      </c>
      <c r="W12" s="879">
        <f t="shared" ref="W12" si="15">SUM(W10:W11)</f>
        <v>0</v>
      </c>
      <c r="X12" s="879">
        <f t="shared" ref="X12" si="16">SUM(X10:X11)</f>
        <v>0</v>
      </c>
      <c r="Y12" s="879">
        <f t="shared" ref="Y12" si="17">SUM(Y10:Y11)</f>
        <v>0</v>
      </c>
      <c r="Z12" s="879">
        <f t="shared" ref="Z12" si="18">SUM(Z10:Z11)</f>
        <v>0</v>
      </c>
      <c r="AA12" s="879">
        <f t="shared" ref="AA12" si="19">SUM(AA10:AA11)</f>
        <v>0</v>
      </c>
      <c r="AB12" s="866">
        <f t="shared" si="0"/>
        <v>0</v>
      </c>
    </row>
    <row r="13" spans="1:31" s="190" customFormat="1" ht="20.100000000000001" customHeight="1">
      <c r="A13" s="189"/>
      <c r="B13" s="860"/>
      <c r="C13" s="851"/>
      <c r="D13" s="817" t="s">
        <v>45</v>
      </c>
      <c r="E13" s="818"/>
      <c r="F13" s="815"/>
      <c r="G13" s="874"/>
      <c r="H13" s="816"/>
      <c r="I13" s="816"/>
      <c r="J13" s="816"/>
      <c r="K13" s="816"/>
      <c r="L13" s="816"/>
      <c r="M13" s="816"/>
      <c r="N13" s="816"/>
      <c r="O13" s="816"/>
      <c r="P13" s="816"/>
      <c r="Q13" s="816"/>
      <c r="R13" s="816"/>
      <c r="S13" s="816"/>
      <c r="T13" s="816"/>
      <c r="U13" s="816"/>
      <c r="V13" s="816"/>
      <c r="W13" s="816"/>
      <c r="X13" s="816"/>
      <c r="Y13" s="816"/>
      <c r="Z13" s="816"/>
      <c r="AA13" s="862"/>
      <c r="AB13" s="867">
        <f t="shared" si="0"/>
        <v>0</v>
      </c>
    </row>
    <row r="14" spans="1:31" s="190" customFormat="1" ht="20.100000000000001" customHeight="1">
      <c r="A14" s="189"/>
      <c r="B14" s="860"/>
      <c r="C14" s="852"/>
      <c r="D14" s="807" t="s">
        <v>45</v>
      </c>
      <c r="E14" s="808"/>
      <c r="F14" s="854"/>
      <c r="G14" s="875"/>
      <c r="H14" s="809"/>
      <c r="I14" s="809"/>
      <c r="J14" s="809"/>
      <c r="K14" s="809"/>
      <c r="L14" s="809"/>
      <c r="M14" s="809"/>
      <c r="N14" s="809"/>
      <c r="O14" s="809"/>
      <c r="P14" s="809"/>
      <c r="Q14" s="809"/>
      <c r="R14" s="809"/>
      <c r="S14" s="809"/>
      <c r="T14" s="809"/>
      <c r="U14" s="809"/>
      <c r="V14" s="809"/>
      <c r="W14" s="809"/>
      <c r="X14" s="809"/>
      <c r="Y14" s="809"/>
      <c r="Z14" s="809"/>
      <c r="AA14" s="863"/>
      <c r="AB14" s="865">
        <f t="shared" si="0"/>
        <v>0</v>
      </c>
    </row>
    <row r="15" spans="1:31" s="190" customFormat="1" ht="20.100000000000001" customHeight="1">
      <c r="A15" s="189"/>
      <c r="B15" s="860"/>
      <c r="C15" s="853" t="s">
        <v>358</v>
      </c>
      <c r="D15" s="1397" t="s">
        <v>769</v>
      </c>
      <c r="E15" s="1398"/>
      <c r="F15" s="812"/>
      <c r="G15" s="876"/>
      <c r="H15" s="879">
        <f>SUM(H13:H14)</f>
        <v>0</v>
      </c>
      <c r="I15" s="879">
        <f>SUM(I13:I14)</f>
        <v>0</v>
      </c>
      <c r="J15" s="879">
        <f t="shared" ref="J15" si="20">SUM(J13:J14)</f>
        <v>0</v>
      </c>
      <c r="K15" s="879">
        <f t="shared" ref="K15" si="21">SUM(K13:K14)</f>
        <v>0</v>
      </c>
      <c r="L15" s="879">
        <f t="shared" ref="L15" si="22">SUM(L13:L14)</f>
        <v>0</v>
      </c>
      <c r="M15" s="879">
        <f t="shared" ref="M15" si="23">SUM(M13:M14)</f>
        <v>0</v>
      </c>
      <c r="N15" s="879">
        <f t="shared" ref="N15" si="24">SUM(N13:N14)</f>
        <v>0</v>
      </c>
      <c r="O15" s="879">
        <f t="shared" ref="O15" si="25">SUM(O13:O14)</f>
        <v>0</v>
      </c>
      <c r="P15" s="879">
        <f t="shared" ref="P15" si="26">SUM(P13:P14)</f>
        <v>0</v>
      </c>
      <c r="Q15" s="879">
        <f t="shared" ref="Q15" si="27">SUM(Q13:Q14)</f>
        <v>0</v>
      </c>
      <c r="R15" s="879">
        <f t="shared" ref="R15" si="28">SUM(R13:R14)</f>
        <v>0</v>
      </c>
      <c r="S15" s="879">
        <f t="shared" ref="S15" si="29">SUM(S13:S14)</f>
        <v>0</v>
      </c>
      <c r="T15" s="879">
        <f t="shared" ref="T15" si="30">SUM(T13:T14)</f>
        <v>0</v>
      </c>
      <c r="U15" s="879">
        <f t="shared" ref="U15" si="31">SUM(U13:U14)</f>
        <v>0</v>
      </c>
      <c r="V15" s="879">
        <f t="shared" ref="V15" si="32">SUM(V13:V14)</f>
        <v>0</v>
      </c>
      <c r="W15" s="879">
        <f t="shared" ref="W15" si="33">SUM(W13:W14)</f>
        <v>0</v>
      </c>
      <c r="X15" s="879">
        <f t="shared" ref="X15" si="34">SUM(X13:X14)</f>
        <v>0</v>
      </c>
      <c r="Y15" s="879">
        <f t="shared" ref="Y15" si="35">SUM(Y13:Y14)</f>
        <v>0</v>
      </c>
      <c r="Z15" s="879">
        <f t="shared" ref="Z15" si="36">SUM(Z13:Z14)</f>
        <v>0</v>
      </c>
      <c r="AA15" s="879">
        <f t="shared" ref="AA15" si="37">SUM(AA13:AA14)</f>
        <v>0</v>
      </c>
      <c r="AB15" s="866">
        <f t="shared" si="0"/>
        <v>0</v>
      </c>
    </row>
    <row r="16" spans="1:31" s="190" customFormat="1" ht="20.100000000000001" customHeight="1">
      <c r="A16" s="189"/>
      <c r="B16" s="860"/>
      <c r="C16" s="851"/>
      <c r="D16" s="817" t="s">
        <v>45</v>
      </c>
      <c r="E16" s="818"/>
      <c r="F16" s="815"/>
      <c r="G16" s="874"/>
      <c r="H16" s="816"/>
      <c r="I16" s="816"/>
      <c r="J16" s="816"/>
      <c r="K16" s="816"/>
      <c r="L16" s="816"/>
      <c r="M16" s="816"/>
      <c r="N16" s="816"/>
      <c r="O16" s="816"/>
      <c r="P16" s="816"/>
      <c r="Q16" s="816"/>
      <c r="R16" s="816"/>
      <c r="S16" s="816"/>
      <c r="T16" s="816"/>
      <c r="U16" s="816"/>
      <c r="V16" s="816"/>
      <c r="W16" s="816"/>
      <c r="X16" s="816"/>
      <c r="Y16" s="816"/>
      <c r="Z16" s="816"/>
      <c r="AA16" s="862"/>
      <c r="AB16" s="867">
        <f t="shared" si="0"/>
        <v>0</v>
      </c>
    </row>
    <row r="17" spans="1:28" s="190" customFormat="1" ht="20.100000000000001" customHeight="1">
      <c r="A17" s="189"/>
      <c r="B17" s="860"/>
      <c r="C17" s="852"/>
      <c r="D17" s="807" t="s">
        <v>45</v>
      </c>
      <c r="E17" s="808"/>
      <c r="F17" s="854"/>
      <c r="G17" s="875"/>
      <c r="H17" s="809"/>
      <c r="I17" s="809"/>
      <c r="J17" s="809"/>
      <c r="K17" s="809"/>
      <c r="L17" s="809"/>
      <c r="M17" s="809"/>
      <c r="N17" s="809"/>
      <c r="O17" s="809"/>
      <c r="P17" s="809"/>
      <c r="Q17" s="809"/>
      <c r="R17" s="809"/>
      <c r="S17" s="809"/>
      <c r="T17" s="809"/>
      <c r="U17" s="809"/>
      <c r="V17" s="809"/>
      <c r="W17" s="809"/>
      <c r="X17" s="809"/>
      <c r="Y17" s="809"/>
      <c r="Z17" s="809"/>
      <c r="AA17" s="863"/>
      <c r="AB17" s="865">
        <f t="shared" si="0"/>
        <v>0</v>
      </c>
    </row>
    <row r="18" spans="1:28" s="190" customFormat="1" ht="20.100000000000001" customHeight="1">
      <c r="A18" s="189"/>
      <c r="B18" s="860"/>
      <c r="C18" s="853" t="s">
        <v>757</v>
      </c>
      <c r="D18" s="1397" t="s">
        <v>770</v>
      </c>
      <c r="E18" s="1398"/>
      <c r="F18" s="812"/>
      <c r="G18" s="876"/>
      <c r="H18" s="879">
        <f>SUM(H16:H17)</f>
        <v>0</v>
      </c>
      <c r="I18" s="879">
        <f>SUM(I16:I17)</f>
        <v>0</v>
      </c>
      <c r="J18" s="879">
        <f t="shared" ref="J18" si="38">SUM(J16:J17)</f>
        <v>0</v>
      </c>
      <c r="K18" s="879">
        <f t="shared" ref="K18" si="39">SUM(K16:K17)</f>
        <v>0</v>
      </c>
      <c r="L18" s="879">
        <f t="shared" ref="L18" si="40">SUM(L16:L17)</f>
        <v>0</v>
      </c>
      <c r="M18" s="879">
        <f t="shared" ref="M18" si="41">SUM(M16:M17)</f>
        <v>0</v>
      </c>
      <c r="N18" s="879">
        <f t="shared" ref="N18" si="42">SUM(N16:N17)</f>
        <v>0</v>
      </c>
      <c r="O18" s="879">
        <f t="shared" ref="O18" si="43">SUM(O16:O17)</f>
        <v>0</v>
      </c>
      <c r="P18" s="879">
        <f t="shared" ref="P18" si="44">SUM(P16:P17)</f>
        <v>0</v>
      </c>
      <c r="Q18" s="879">
        <f t="shared" ref="Q18" si="45">SUM(Q16:Q17)</f>
        <v>0</v>
      </c>
      <c r="R18" s="879">
        <f t="shared" ref="R18" si="46">SUM(R16:R17)</f>
        <v>0</v>
      </c>
      <c r="S18" s="879">
        <f t="shared" ref="S18" si="47">SUM(S16:S17)</f>
        <v>0</v>
      </c>
      <c r="T18" s="879">
        <f t="shared" ref="T18" si="48">SUM(T16:T17)</f>
        <v>0</v>
      </c>
      <c r="U18" s="879">
        <f t="shared" ref="U18" si="49">SUM(U16:U17)</f>
        <v>0</v>
      </c>
      <c r="V18" s="879">
        <f t="shared" ref="V18" si="50">SUM(V16:V17)</f>
        <v>0</v>
      </c>
      <c r="W18" s="879">
        <f t="shared" ref="W18" si="51">SUM(W16:W17)</f>
        <v>0</v>
      </c>
      <c r="X18" s="879">
        <f t="shared" ref="X18" si="52">SUM(X16:X17)</f>
        <v>0</v>
      </c>
      <c r="Y18" s="879">
        <f t="shared" ref="Y18" si="53">SUM(Y16:Y17)</f>
        <v>0</v>
      </c>
      <c r="Z18" s="879">
        <f t="shared" ref="Z18" si="54">SUM(Z16:Z17)</f>
        <v>0</v>
      </c>
      <c r="AA18" s="879">
        <f t="shared" ref="AA18" si="55">SUM(AA16:AA17)</f>
        <v>0</v>
      </c>
      <c r="AB18" s="866">
        <f t="shared" si="0"/>
        <v>0</v>
      </c>
    </row>
    <row r="19" spans="1:28" s="190" customFormat="1" ht="20.100000000000001" customHeight="1">
      <c r="A19" s="189"/>
      <c r="B19" s="860"/>
      <c r="C19" s="852"/>
      <c r="D19" s="817" t="s">
        <v>45</v>
      </c>
      <c r="E19" s="818"/>
      <c r="F19" s="815"/>
      <c r="G19" s="874"/>
      <c r="H19" s="816"/>
      <c r="I19" s="816"/>
      <c r="J19" s="816"/>
      <c r="K19" s="816"/>
      <c r="L19" s="816"/>
      <c r="M19" s="816"/>
      <c r="N19" s="816"/>
      <c r="O19" s="816"/>
      <c r="P19" s="816"/>
      <c r="Q19" s="816"/>
      <c r="R19" s="816"/>
      <c r="S19" s="816"/>
      <c r="T19" s="816"/>
      <c r="U19" s="816"/>
      <c r="V19" s="816"/>
      <c r="W19" s="816"/>
      <c r="X19" s="816"/>
      <c r="Y19" s="816"/>
      <c r="Z19" s="816"/>
      <c r="AA19" s="862"/>
      <c r="AB19" s="867">
        <f t="shared" si="0"/>
        <v>0</v>
      </c>
    </row>
    <row r="20" spans="1:28" s="190" customFormat="1" ht="20.100000000000001" customHeight="1">
      <c r="A20" s="189"/>
      <c r="B20" s="860"/>
      <c r="C20" s="852"/>
      <c r="D20" s="807" t="s">
        <v>45</v>
      </c>
      <c r="E20" s="808"/>
      <c r="F20" s="854"/>
      <c r="G20" s="875"/>
      <c r="H20" s="809"/>
      <c r="I20" s="809"/>
      <c r="J20" s="809"/>
      <c r="K20" s="809"/>
      <c r="L20" s="809"/>
      <c r="M20" s="809"/>
      <c r="N20" s="809"/>
      <c r="O20" s="809"/>
      <c r="P20" s="809"/>
      <c r="Q20" s="809"/>
      <c r="R20" s="809"/>
      <c r="S20" s="809"/>
      <c r="T20" s="809"/>
      <c r="U20" s="809"/>
      <c r="V20" s="809"/>
      <c r="W20" s="809"/>
      <c r="X20" s="809"/>
      <c r="Y20" s="809"/>
      <c r="Z20" s="809"/>
      <c r="AA20" s="863"/>
      <c r="AB20" s="865">
        <f t="shared" si="0"/>
        <v>0</v>
      </c>
    </row>
    <row r="21" spans="1:28" s="190" customFormat="1" ht="20.100000000000001" customHeight="1">
      <c r="A21" s="189"/>
      <c r="B21" s="860"/>
      <c r="C21" s="853" t="s">
        <v>759</v>
      </c>
      <c r="D21" s="1397" t="s">
        <v>797</v>
      </c>
      <c r="E21" s="1398"/>
      <c r="F21" s="812"/>
      <c r="G21" s="876"/>
      <c r="H21" s="879">
        <f>SUM(H19:H20)</f>
        <v>0</v>
      </c>
      <c r="I21" s="879">
        <f>SUM(I19:I20)</f>
        <v>0</v>
      </c>
      <c r="J21" s="879">
        <f t="shared" ref="J21" si="56">SUM(J19:J20)</f>
        <v>0</v>
      </c>
      <c r="K21" s="879">
        <f t="shared" ref="K21" si="57">SUM(K19:K20)</f>
        <v>0</v>
      </c>
      <c r="L21" s="879">
        <f t="shared" ref="L21" si="58">SUM(L19:L20)</f>
        <v>0</v>
      </c>
      <c r="M21" s="879">
        <f t="shared" ref="M21" si="59">SUM(M19:M20)</f>
        <v>0</v>
      </c>
      <c r="N21" s="879">
        <f t="shared" ref="N21" si="60">SUM(N19:N20)</f>
        <v>0</v>
      </c>
      <c r="O21" s="879">
        <f t="shared" ref="O21" si="61">SUM(O19:O20)</f>
        <v>0</v>
      </c>
      <c r="P21" s="879">
        <f t="shared" ref="P21" si="62">SUM(P19:P20)</f>
        <v>0</v>
      </c>
      <c r="Q21" s="879">
        <f t="shared" ref="Q21" si="63">SUM(Q19:Q20)</f>
        <v>0</v>
      </c>
      <c r="R21" s="879">
        <f t="shared" ref="R21" si="64">SUM(R19:R20)</f>
        <v>0</v>
      </c>
      <c r="S21" s="879">
        <f t="shared" ref="S21" si="65">SUM(S19:S20)</f>
        <v>0</v>
      </c>
      <c r="T21" s="879">
        <f t="shared" ref="T21" si="66">SUM(T19:T20)</f>
        <v>0</v>
      </c>
      <c r="U21" s="879">
        <f t="shared" ref="U21" si="67">SUM(U19:U20)</f>
        <v>0</v>
      </c>
      <c r="V21" s="879">
        <f t="shared" ref="V21" si="68">SUM(V19:V20)</f>
        <v>0</v>
      </c>
      <c r="W21" s="879">
        <f t="shared" ref="W21" si="69">SUM(W19:W20)</f>
        <v>0</v>
      </c>
      <c r="X21" s="879">
        <f t="shared" ref="X21" si="70">SUM(X19:X20)</f>
        <v>0</v>
      </c>
      <c r="Y21" s="879">
        <f t="shared" ref="Y21" si="71">SUM(Y19:Y20)</f>
        <v>0</v>
      </c>
      <c r="Z21" s="879">
        <f t="shared" ref="Z21" si="72">SUM(Z19:Z20)</f>
        <v>0</v>
      </c>
      <c r="AA21" s="879">
        <f t="shared" ref="AA21" si="73">SUM(AA19:AA20)</f>
        <v>0</v>
      </c>
      <c r="AB21" s="866">
        <f t="shared" si="0"/>
        <v>0</v>
      </c>
    </row>
    <row r="22" spans="1:28" s="190" customFormat="1" ht="20.100000000000001" customHeight="1">
      <c r="A22" s="189"/>
      <c r="B22" s="860"/>
      <c r="C22" s="851"/>
      <c r="D22" s="817" t="s">
        <v>45</v>
      </c>
      <c r="E22" s="818"/>
      <c r="F22" s="815"/>
      <c r="G22" s="874"/>
      <c r="H22" s="816"/>
      <c r="I22" s="816"/>
      <c r="J22" s="816"/>
      <c r="K22" s="816"/>
      <c r="L22" s="816"/>
      <c r="M22" s="816"/>
      <c r="N22" s="816"/>
      <c r="O22" s="816"/>
      <c r="P22" s="816"/>
      <c r="Q22" s="816"/>
      <c r="R22" s="816"/>
      <c r="S22" s="816"/>
      <c r="T22" s="816"/>
      <c r="U22" s="816"/>
      <c r="V22" s="816"/>
      <c r="W22" s="816"/>
      <c r="X22" s="816"/>
      <c r="Y22" s="816"/>
      <c r="Z22" s="816"/>
      <c r="AA22" s="862"/>
      <c r="AB22" s="867">
        <f t="shared" si="0"/>
        <v>0</v>
      </c>
    </row>
    <row r="23" spans="1:28" s="190" customFormat="1" ht="20.100000000000001" customHeight="1">
      <c r="A23" s="189"/>
      <c r="B23" s="860"/>
      <c r="C23" s="852"/>
      <c r="D23" s="807" t="s">
        <v>45</v>
      </c>
      <c r="E23" s="808"/>
      <c r="F23" s="854"/>
      <c r="G23" s="875"/>
      <c r="H23" s="809"/>
      <c r="I23" s="809"/>
      <c r="J23" s="809"/>
      <c r="K23" s="809"/>
      <c r="L23" s="809"/>
      <c r="M23" s="809"/>
      <c r="N23" s="809"/>
      <c r="O23" s="809"/>
      <c r="P23" s="809"/>
      <c r="Q23" s="809"/>
      <c r="R23" s="809"/>
      <c r="S23" s="809"/>
      <c r="T23" s="809"/>
      <c r="U23" s="809"/>
      <c r="V23" s="809"/>
      <c r="W23" s="809"/>
      <c r="X23" s="809"/>
      <c r="Y23" s="809"/>
      <c r="Z23" s="809"/>
      <c r="AA23" s="863"/>
      <c r="AB23" s="865">
        <f t="shared" si="0"/>
        <v>0</v>
      </c>
    </row>
    <row r="24" spans="1:28" s="190" customFormat="1" ht="20.100000000000001" customHeight="1">
      <c r="A24" s="189"/>
      <c r="B24" s="860"/>
      <c r="C24" s="853" t="s">
        <v>760</v>
      </c>
      <c r="D24" s="1397" t="s">
        <v>771</v>
      </c>
      <c r="E24" s="1398"/>
      <c r="F24" s="812"/>
      <c r="G24" s="876"/>
      <c r="H24" s="879">
        <f>SUM(H22:H23)</f>
        <v>0</v>
      </c>
      <c r="I24" s="879">
        <f>SUM(I22:I23)</f>
        <v>0</v>
      </c>
      <c r="J24" s="879">
        <f t="shared" ref="J24" si="74">SUM(J22:J23)</f>
        <v>0</v>
      </c>
      <c r="K24" s="879">
        <f t="shared" ref="K24" si="75">SUM(K22:K23)</f>
        <v>0</v>
      </c>
      <c r="L24" s="879">
        <f t="shared" ref="L24" si="76">SUM(L22:L23)</f>
        <v>0</v>
      </c>
      <c r="M24" s="879">
        <f t="shared" ref="M24" si="77">SUM(M22:M23)</f>
        <v>0</v>
      </c>
      <c r="N24" s="879">
        <f t="shared" ref="N24" si="78">SUM(N22:N23)</f>
        <v>0</v>
      </c>
      <c r="O24" s="879">
        <f t="shared" ref="O24" si="79">SUM(O22:O23)</f>
        <v>0</v>
      </c>
      <c r="P24" s="879">
        <f t="shared" ref="P24" si="80">SUM(P22:P23)</f>
        <v>0</v>
      </c>
      <c r="Q24" s="879">
        <f t="shared" ref="Q24" si="81">SUM(Q22:Q23)</f>
        <v>0</v>
      </c>
      <c r="R24" s="879">
        <f t="shared" ref="R24" si="82">SUM(R22:R23)</f>
        <v>0</v>
      </c>
      <c r="S24" s="879">
        <f t="shared" ref="S24" si="83">SUM(S22:S23)</f>
        <v>0</v>
      </c>
      <c r="T24" s="879">
        <f t="shared" ref="T24" si="84">SUM(T22:T23)</f>
        <v>0</v>
      </c>
      <c r="U24" s="879">
        <f t="shared" ref="U24" si="85">SUM(U22:U23)</f>
        <v>0</v>
      </c>
      <c r="V24" s="879">
        <f t="shared" ref="V24" si="86">SUM(V22:V23)</f>
        <v>0</v>
      </c>
      <c r="W24" s="879">
        <f t="shared" ref="W24" si="87">SUM(W22:W23)</f>
        <v>0</v>
      </c>
      <c r="X24" s="879">
        <f t="shared" ref="X24" si="88">SUM(X22:X23)</f>
        <v>0</v>
      </c>
      <c r="Y24" s="879">
        <f t="shared" ref="Y24" si="89">SUM(Y22:Y23)</f>
        <v>0</v>
      </c>
      <c r="Z24" s="879">
        <f t="shared" ref="Z24" si="90">SUM(Z22:Z23)</f>
        <v>0</v>
      </c>
      <c r="AA24" s="879">
        <f t="shared" ref="AA24" si="91">SUM(AA22:AA23)</f>
        <v>0</v>
      </c>
      <c r="AB24" s="866">
        <f t="shared" si="0"/>
        <v>0</v>
      </c>
    </row>
    <row r="25" spans="1:28" s="190" customFormat="1" ht="20.100000000000001" customHeight="1">
      <c r="A25" s="189"/>
      <c r="B25" s="860"/>
      <c r="C25" s="851"/>
      <c r="D25" s="817" t="s">
        <v>45</v>
      </c>
      <c r="E25" s="818"/>
      <c r="F25" s="815"/>
      <c r="G25" s="874"/>
      <c r="H25" s="816"/>
      <c r="I25" s="816"/>
      <c r="J25" s="816"/>
      <c r="K25" s="816"/>
      <c r="L25" s="816"/>
      <c r="M25" s="816"/>
      <c r="N25" s="816"/>
      <c r="O25" s="816"/>
      <c r="P25" s="816"/>
      <c r="Q25" s="816"/>
      <c r="R25" s="816"/>
      <c r="S25" s="816"/>
      <c r="T25" s="816"/>
      <c r="U25" s="816"/>
      <c r="V25" s="816"/>
      <c r="W25" s="816"/>
      <c r="X25" s="816"/>
      <c r="Y25" s="816"/>
      <c r="Z25" s="816"/>
      <c r="AA25" s="862"/>
      <c r="AB25" s="867">
        <f t="shared" si="0"/>
        <v>0</v>
      </c>
    </row>
    <row r="26" spans="1:28" s="190" customFormat="1" ht="20.100000000000001" customHeight="1">
      <c r="A26" s="189"/>
      <c r="B26" s="860"/>
      <c r="C26" s="852"/>
      <c r="D26" s="807" t="s">
        <v>45</v>
      </c>
      <c r="E26" s="808"/>
      <c r="F26" s="854"/>
      <c r="G26" s="875"/>
      <c r="H26" s="809"/>
      <c r="I26" s="809"/>
      <c r="J26" s="809"/>
      <c r="K26" s="809"/>
      <c r="L26" s="809"/>
      <c r="M26" s="809"/>
      <c r="N26" s="809"/>
      <c r="O26" s="809"/>
      <c r="P26" s="809"/>
      <c r="Q26" s="809"/>
      <c r="R26" s="809"/>
      <c r="S26" s="809"/>
      <c r="T26" s="809"/>
      <c r="U26" s="809"/>
      <c r="V26" s="809"/>
      <c r="W26" s="809"/>
      <c r="X26" s="809"/>
      <c r="Y26" s="809"/>
      <c r="Z26" s="809"/>
      <c r="AA26" s="863"/>
      <c r="AB26" s="865">
        <f t="shared" si="0"/>
        <v>0</v>
      </c>
    </row>
    <row r="27" spans="1:28" s="190" customFormat="1" ht="20.100000000000001" customHeight="1">
      <c r="A27" s="189"/>
      <c r="B27" s="860"/>
      <c r="C27" s="853" t="s">
        <v>761</v>
      </c>
      <c r="D27" s="810" t="s">
        <v>772</v>
      </c>
      <c r="E27" s="811"/>
      <c r="F27" s="812"/>
      <c r="G27" s="876"/>
      <c r="H27" s="879">
        <f>SUM(H25:H26)</f>
        <v>0</v>
      </c>
      <c r="I27" s="879">
        <f>SUM(I25:I26)</f>
        <v>0</v>
      </c>
      <c r="J27" s="879">
        <f t="shared" ref="J27" si="92">SUM(J25:J26)</f>
        <v>0</v>
      </c>
      <c r="K27" s="879">
        <f t="shared" ref="K27" si="93">SUM(K25:K26)</f>
        <v>0</v>
      </c>
      <c r="L27" s="879">
        <f t="shared" ref="L27" si="94">SUM(L25:L26)</f>
        <v>0</v>
      </c>
      <c r="M27" s="879">
        <f t="shared" ref="M27" si="95">SUM(M25:M26)</f>
        <v>0</v>
      </c>
      <c r="N27" s="879">
        <f t="shared" ref="N27" si="96">SUM(N25:N26)</f>
        <v>0</v>
      </c>
      <c r="O27" s="879">
        <f t="shared" ref="O27" si="97">SUM(O25:O26)</f>
        <v>0</v>
      </c>
      <c r="P27" s="879">
        <f t="shared" ref="P27" si="98">SUM(P25:P26)</f>
        <v>0</v>
      </c>
      <c r="Q27" s="879">
        <f t="shared" ref="Q27" si="99">SUM(Q25:Q26)</f>
        <v>0</v>
      </c>
      <c r="R27" s="879">
        <f t="shared" ref="R27" si="100">SUM(R25:R26)</f>
        <v>0</v>
      </c>
      <c r="S27" s="879">
        <f t="shared" ref="S27" si="101">SUM(S25:S26)</f>
        <v>0</v>
      </c>
      <c r="T27" s="879">
        <f t="shared" ref="T27" si="102">SUM(T25:T26)</f>
        <v>0</v>
      </c>
      <c r="U27" s="879">
        <f t="shared" ref="U27" si="103">SUM(U25:U26)</f>
        <v>0</v>
      </c>
      <c r="V27" s="879">
        <f t="shared" ref="V27" si="104">SUM(V25:V26)</f>
        <v>0</v>
      </c>
      <c r="W27" s="879">
        <f t="shared" ref="W27" si="105">SUM(W25:W26)</f>
        <v>0</v>
      </c>
      <c r="X27" s="879">
        <f t="shared" ref="X27" si="106">SUM(X25:X26)</f>
        <v>0</v>
      </c>
      <c r="Y27" s="879">
        <f t="shared" ref="Y27" si="107">SUM(Y25:Y26)</f>
        <v>0</v>
      </c>
      <c r="Z27" s="879">
        <f t="shared" ref="Z27" si="108">SUM(Z25:Z26)</f>
        <v>0</v>
      </c>
      <c r="AA27" s="879">
        <f t="shared" ref="AA27" si="109">SUM(AA25:AA26)</f>
        <v>0</v>
      </c>
      <c r="AB27" s="866">
        <f t="shared" si="0"/>
        <v>0</v>
      </c>
    </row>
    <row r="28" spans="1:28" s="190" customFormat="1" ht="20.100000000000001" customHeight="1">
      <c r="A28" s="189"/>
      <c r="B28" s="860"/>
      <c r="C28" s="852"/>
      <c r="D28" s="817" t="s">
        <v>45</v>
      </c>
      <c r="E28" s="818"/>
      <c r="F28" s="815"/>
      <c r="G28" s="874"/>
      <c r="H28" s="816"/>
      <c r="I28" s="816"/>
      <c r="J28" s="816"/>
      <c r="K28" s="816"/>
      <c r="L28" s="816"/>
      <c r="M28" s="816"/>
      <c r="N28" s="816"/>
      <c r="O28" s="816"/>
      <c r="P28" s="816"/>
      <c r="Q28" s="816"/>
      <c r="R28" s="816"/>
      <c r="S28" s="816"/>
      <c r="T28" s="816"/>
      <c r="U28" s="816"/>
      <c r="V28" s="816"/>
      <c r="W28" s="816"/>
      <c r="X28" s="816"/>
      <c r="Y28" s="816"/>
      <c r="Z28" s="816"/>
      <c r="AA28" s="862"/>
      <c r="AB28" s="867">
        <f t="shared" si="0"/>
        <v>0</v>
      </c>
    </row>
    <row r="29" spans="1:28" s="190" customFormat="1" ht="20.100000000000001" customHeight="1">
      <c r="A29" s="189"/>
      <c r="B29" s="860"/>
      <c r="C29" s="852"/>
      <c r="D29" s="807" t="s">
        <v>45</v>
      </c>
      <c r="E29" s="808"/>
      <c r="F29" s="854"/>
      <c r="G29" s="875"/>
      <c r="H29" s="809"/>
      <c r="I29" s="809"/>
      <c r="J29" s="809"/>
      <c r="K29" s="809"/>
      <c r="L29" s="809"/>
      <c r="M29" s="809"/>
      <c r="N29" s="809"/>
      <c r="O29" s="809"/>
      <c r="P29" s="809"/>
      <c r="Q29" s="809"/>
      <c r="R29" s="809"/>
      <c r="S29" s="809"/>
      <c r="T29" s="809"/>
      <c r="U29" s="809"/>
      <c r="V29" s="809"/>
      <c r="W29" s="809"/>
      <c r="X29" s="809"/>
      <c r="Y29" s="809"/>
      <c r="Z29" s="809"/>
      <c r="AA29" s="863"/>
      <c r="AB29" s="865">
        <f t="shared" si="0"/>
        <v>0</v>
      </c>
    </row>
    <row r="30" spans="1:28" s="190" customFormat="1" ht="20.100000000000001" customHeight="1">
      <c r="A30" s="189"/>
      <c r="B30" s="860"/>
      <c r="C30" s="853" t="s">
        <v>762</v>
      </c>
      <c r="D30" s="810" t="s">
        <v>758</v>
      </c>
      <c r="E30" s="811"/>
      <c r="F30" s="812"/>
      <c r="G30" s="876"/>
      <c r="H30" s="879">
        <f>SUM(H28:H29)</f>
        <v>0</v>
      </c>
      <c r="I30" s="879">
        <f>SUM(I28:I29)</f>
        <v>0</v>
      </c>
      <c r="J30" s="879">
        <f t="shared" ref="J30" si="110">SUM(J28:J29)</f>
        <v>0</v>
      </c>
      <c r="K30" s="879">
        <f t="shared" ref="K30" si="111">SUM(K28:K29)</f>
        <v>0</v>
      </c>
      <c r="L30" s="879">
        <f t="shared" ref="L30" si="112">SUM(L28:L29)</f>
        <v>0</v>
      </c>
      <c r="M30" s="879">
        <f t="shared" ref="M30" si="113">SUM(M28:M29)</f>
        <v>0</v>
      </c>
      <c r="N30" s="879">
        <f t="shared" ref="N30" si="114">SUM(N28:N29)</f>
        <v>0</v>
      </c>
      <c r="O30" s="879">
        <f t="shared" ref="O30" si="115">SUM(O28:O29)</f>
        <v>0</v>
      </c>
      <c r="P30" s="879">
        <f t="shared" ref="P30" si="116">SUM(P28:P29)</f>
        <v>0</v>
      </c>
      <c r="Q30" s="879">
        <f t="shared" ref="Q30" si="117">SUM(Q28:Q29)</f>
        <v>0</v>
      </c>
      <c r="R30" s="879">
        <f t="shared" ref="R30" si="118">SUM(R28:R29)</f>
        <v>0</v>
      </c>
      <c r="S30" s="879">
        <f t="shared" ref="S30" si="119">SUM(S28:S29)</f>
        <v>0</v>
      </c>
      <c r="T30" s="879">
        <f t="shared" ref="T30" si="120">SUM(T28:T29)</f>
        <v>0</v>
      </c>
      <c r="U30" s="879">
        <f t="shared" ref="U30" si="121">SUM(U28:U29)</f>
        <v>0</v>
      </c>
      <c r="V30" s="879">
        <f t="shared" ref="V30" si="122">SUM(V28:V29)</f>
        <v>0</v>
      </c>
      <c r="W30" s="879">
        <f t="shared" ref="W30" si="123">SUM(W28:W29)</f>
        <v>0</v>
      </c>
      <c r="X30" s="879">
        <f t="shared" ref="X30" si="124">SUM(X28:X29)</f>
        <v>0</v>
      </c>
      <c r="Y30" s="879">
        <f t="shared" ref="Y30" si="125">SUM(Y28:Y29)</f>
        <v>0</v>
      </c>
      <c r="Z30" s="879">
        <f t="shared" ref="Z30" si="126">SUM(Z28:Z29)</f>
        <v>0</v>
      </c>
      <c r="AA30" s="879">
        <f t="shared" ref="AA30" si="127">SUM(AA28:AA29)</f>
        <v>0</v>
      </c>
      <c r="AB30" s="866">
        <f t="shared" si="0"/>
        <v>0</v>
      </c>
    </row>
    <row r="31" spans="1:28" s="190" customFormat="1" ht="20.100000000000001" customHeight="1">
      <c r="A31" s="189"/>
      <c r="B31" s="860"/>
      <c r="C31" s="852"/>
      <c r="D31" s="817" t="s">
        <v>45</v>
      </c>
      <c r="E31" s="818"/>
      <c r="F31" s="815"/>
      <c r="G31" s="874"/>
      <c r="H31" s="816"/>
      <c r="I31" s="816"/>
      <c r="J31" s="816"/>
      <c r="K31" s="816"/>
      <c r="L31" s="816"/>
      <c r="M31" s="816"/>
      <c r="N31" s="816"/>
      <c r="O31" s="816"/>
      <c r="P31" s="816"/>
      <c r="Q31" s="816"/>
      <c r="R31" s="816"/>
      <c r="S31" s="816"/>
      <c r="T31" s="816"/>
      <c r="U31" s="816"/>
      <c r="V31" s="816"/>
      <c r="W31" s="816"/>
      <c r="X31" s="816"/>
      <c r="Y31" s="816"/>
      <c r="Z31" s="816"/>
      <c r="AA31" s="862"/>
      <c r="AB31" s="867">
        <f t="shared" ref="AB31:AB33" si="128">SUM(H31:AA31)</f>
        <v>0</v>
      </c>
    </row>
    <row r="32" spans="1:28" s="190" customFormat="1" ht="20.100000000000001" customHeight="1">
      <c r="A32" s="189"/>
      <c r="B32" s="860"/>
      <c r="C32" s="852"/>
      <c r="D32" s="807" t="s">
        <v>45</v>
      </c>
      <c r="E32" s="808"/>
      <c r="F32" s="854"/>
      <c r="G32" s="875"/>
      <c r="H32" s="809"/>
      <c r="I32" s="809"/>
      <c r="J32" s="809"/>
      <c r="K32" s="809"/>
      <c r="L32" s="809"/>
      <c r="M32" s="809"/>
      <c r="N32" s="809"/>
      <c r="O32" s="809"/>
      <c r="P32" s="809"/>
      <c r="Q32" s="809"/>
      <c r="R32" s="809"/>
      <c r="S32" s="809"/>
      <c r="T32" s="809"/>
      <c r="U32" s="809"/>
      <c r="V32" s="809"/>
      <c r="W32" s="809"/>
      <c r="X32" s="809"/>
      <c r="Y32" s="809"/>
      <c r="Z32" s="809"/>
      <c r="AA32" s="863"/>
      <c r="AB32" s="865">
        <f t="shared" si="128"/>
        <v>0</v>
      </c>
    </row>
    <row r="33" spans="1:28" s="190" customFormat="1" ht="20.100000000000001" customHeight="1">
      <c r="A33" s="189"/>
      <c r="B33" s="860"/>
      <c r="C33" s="853" t="s">
        <v>773</v>
      </c>
      <c r="D33" s="810" t="s">
        <v>810</v>
      </c>
      <c r="E33" s="811"/>
      <c r="F33" s="812" t="s">
        <v>798</v>
      </c>
      <c r="G33" s="876"/>
      <c r="H33" s="879">
        <f>SUM(H31:H32)</f>
        <v>0</v>
      </c>
      <c r="I33" s="879">
        <f>SUM(I31:I32)</f>
        <v>0</v>
      </c>
      <c r="J33" s="879">
        <f t="shared" ref="J33" si="129">SUM(J31:J32)</f>
        <v>0</v>
      </c>
      <c r="K33" s="879">
        <f t="shared" ref="K33" si="130">SUM(K31:K32)</f>
        <v>0</v>
      </c>
      <c r="L33" s="879">
        <f t="shared" ref="L33" si="131">SUM(L31:L32)</f>
        <v>0</v>
      </c>
      <c r="M33" s="879">
        <f t="shared" ref="M33" si="132">SUM(M31:M32)</f>
        <v>0</v>
      </c>
      <c r="N33" s="879">
        <f t="shared" ref="N33" si="133">SUM(N31:N32)</f>
        <v>0</v>
      </c>
      <c r="O33" s="879">
        <f t="shared" ref="O33" si="134">SUM(O31:O32)</f>
        <v>0</v>
      </c>
      <c r="P33" s="879">
        <f t="shared" ref="P33" si="135">SUM(P31:P32)</f>
        <v>0</v>
      </c>
      <c r="Q33" s="879">
        <f t="shared" ref="Q33" si="136">SUM(Q31:Q32)</f>
        <v>0</v>
      </c>
      <c r="R33" s="879">
        <f t="shared" ref="R33" si="137">SUM(R31:R32)</f>
        <v>0</v>
      </c>
      <c r="S33" s="879">
        <f t="shared" ref="S33" si="138">SUM(S31:S32)</f>
        <v>0</v>
      </c>
      <c r="T33" s="879">
        <f t="shared" ref="T33" si="139">SUM(T31:T32)</f>
        <v>0</v>
      </c>
      <c r="U33" s="879">
        <f t="shared" ref="U33" si="140">SUM(U31:U32)</f>
        <v>0</v>
      </c>
      <c r="V33" s="879">
        <f t="shared" ref="V33" si="141">SUM(V31:V32)</f>
        <v>0</v>
      </c>
      <c r="W33" s="879">
        <f t="shared" ref="W33" si="142">SUM(W31:W32)</f>
        <v>0</v>
      </c>
      <c r="X33" s="879">
        <f t="shared" ref="X33" si="143">SUM(X31:X32)</f>
        <v>0</v>
      </c>
      <c r="Y33" s="879">
        <f t="shared" ref="Y33" si="144">SUM(Y31:Y32)</f>
        <v>0</v>
      </c>
      <c r="Z33" s="879">
        <f t="shared" ref="Z33" si="145">SUM(Z31:Z32)</f>
        <v>0</v>
      </c>
      <c r="AA33" s="879">
        <f t="shared" ref="AA33" si="146">SUM(AA31:AA32)</f>
        <v>0</v>
      </c>
      <c r="AB33" s="866">
        <f t="shared" si="128"/>
        <v>0</v>
      </c>
    </row>
    <row r="34" spans="1:28" s="190" customFormat="1" ht="20.100000000000001" customHeight="1">
      <c r="A34" s="189"/>
      <c r="B34" s="1404" t="s">
        <v>799</v>
      </c>
      <c r="C34" s="1405"/>
      <c r="D34" s="1405"/>
      <c r="E34" s="1405"/>
      <c r="F34" s="1405"/>
      <c r="G34" s="1406"/>
      <c r="H34" s="970">
        <f>SUM(H9,H12,H15,H18,H21,H24,H27,H30,H33)</f>
        <v>0</v>
      </c>
      <c r="I34" s="971">
        <f t="shared" ref="I34:AA34" si="147">SUM(I9,I12,I15,I18,I21,I24,I27,I30,I33)</f>
        <v>0</v>
      </c>
      <c r="J34" s="971">
        <f t="shared" si="147"/>
        <v>0</v>
      </c>
      <c r="K34" s="971">
        <f t="shared" si="147"/>
        <v>0</v>
      </c>
      <c r="L34" s="971">
        <f t="shared" si="147"/>
        <v>0</v>
      </c>
      <c r="M34" s="971">
        <f t="shared" si="147"/>
        <v>0</v>
      </c>
      <c r="N34" s="971">
        <f t="shared" si="147"/>
        <v>0</v>
      </c>
      <c r="O34" s="971">
        <f t="shared" si="147"/>
        <v>0</v>
      </c>
      <c r="P34" s="971">
        <f t="shared" si="147"/>
        <v>0</v>
      </c>
      <c r="Q34" s="971">
        <f t="shared" si="147"/>
        <v>0</v>
      </c>
      <c r="R34" s="971">
        <f t="shared" si="147"/>
        <v>0</v>
      </c>
      <c r="S34" s="971">
        <f t="shared" si="147"/>
        <v>0</v>
      </c>
      <c r="T34" s="971">
        <f t="shared" si="147"/>
        <v>0</v>
      </c>
      <c r="U34" s="971">
        <f t="shared" si="147"/>
        <v>0</v>
      </c>
      <c r="V34" s="971">
        <f t="shared" si="147"/>
        <v>0</v>
      </c>
      <c r="W34" s="971">
        <f t="shared" si="147"/>
        <v>0</v>
      </c>
      <c r="X34" s="971">
        <f t="shared" si="147"/>
        <v>0</v>
      </c>
      <c r="Y34" s="971">
        <f t="shared" si="147"/>
        <v>0</v>
      </c>
      <c r="Z34" s="971">
        <f t="shared" si="147"/>
        <v>0</v>
      </c>
      <c r="AA34" s="971">
        <f t="shared" si="147"/>
        <v>0</v>
      </c>
      <c r="AB34" s="972">
        <f t="shared" si="0"/>
        <v>0</v>
      </c>
    </row>
    <row r="35" spans="1:28" s="190" customFormat="1" ht="20.100000000000001" customHeight="1">
      <c r="A35" s="189"/>
      <c r="B35" s="869"/>
      <c r="C35" s="851"/>
      <c r="D35" s="817" t="s">
        <v>45</v>
      </c>
      <c r="E35" s="818"/>
      <c r="F35" s="870"/>
      <c r="G35" s="877"/>
      <c r="H35" s="816"/>
      <c r="I35" s="816"/>
      <c r="J35" s="816"/>
      <c r="K35" s="816"/>
      <c r="L35" s="816"/>
      <c r="M35" s="816"/>
      <c r="N35" s="816"/>
      <c r="O35" s="816"/>
      <c r="P35" s="816"/>
      <c r="Q35" s="816"/>
      <c r="R35" s="816"/>
      <c r="S35" s="816"/>
      <c r="T35" s="816"/>
      <c r="U35" s="816"/>
      <c r="V35" s="816"/>
      <c r="W35" s="816"/>
      <c r="X35" s="816"/>
      <c r="Y35" s="816"/>
      <c r="Z35" s="816"/>
      <c r="AA35" s="862"/>
      <c r="AB35" s="864">
        <f>SUM(H35:AA35)</f>
        <v>0</v>
      </c>
    </row>
    <row r="36" spans="1:28" s="190" customFormat="1" ht="20.100000000000001" customHeight="1">
      <c r="A36" s="189"/>
      <c r="B36" s="859"/>
      <c r="C36" s="852"/>
      <c r="D36" s="807" t="s">
        <v>45</v>
      </c>
      <c r="E36" s="808"/>
      <c r="F36" s="819"/>
      <c r="G36" s="878"/>
      <c r="H36" s="809"/>
      <c r="I36" s="809"/>
      <c r="J36" s="809"/>
      <c r="K36" s="809"/>
      <c r="L36" s="809"/>
      <c r="M36" s="809"/>
      <c r="N36" s="809"/>
      <c r="O36" s="809"/>
      <c r="P36" s="809"/>
      <c r="Q36" s="809"/>
      <c r="R36" s="809"/>
      <c r="S36" s="809"/>
      <c r="T36" s="809"/>
      <c r="U36" s="809"/>
      <c r="V36" s="809"/>
      <c r="W36" s="809"/>
      <c r="X36" s="809"/>
      <c r="Y36" s="809"/>
      <c r="Z36" s="809"/>
      <c r="AA36" s="863"/>
      <c r="AB36" s="868">
        <f t="shared" ref="AB36:AB38" si="148">SUM(H36:AA36)</f>
        <v>0</v>
      </c>
    </row>
    <row r="37" spans="1:28" s="190" customFormat="1" ht="20.100000000000001" customHeight="1">
      <c r="A37" s="189"/>
      <c r="B37" s="871"/>
      <c r="C37" s="853" t="s">
        <v>809</v>
      </c>
      <c r="D37" s="810" t="s">
        <v>774</v>
      </c>
      <c r="E37" s="811"/>
      <c r="F37" s="812"/>
      <c r="G37" s="876"/>
      <c r="H37" s="879">
        <f>SUM(H35:H36)</f>
        <v>0</v>
      </c>
      <c r="I37" s="879">
        <f>SUM(I35:I36)</f>
        <v>0</v>
      </c>
      <c r="J37" s="879">
        <f t="shared" ref="J37" si="149">SUM(J35:J36)</f>
        <v>0</v>
      </c>
      <c r="K37" s="879">
        <f t="shared" ref="K37" si="150">SUM(K35:K36)</f>
        <v>0</v>
      </c>
      <c r="L37" s="879">
        <f t="shared" ref="L37" si="151">SUM(L35:L36)</f>
        <v>0</v>
      </c>
      <c r="M37" s="879">
        <f t="shared" ref="M37" si="152">SUM(M35:M36)</f>
        <v>0</v>
      </c>
      <c r="N37" s="879">
        <f t="shared" ref="N37" si="153">SUM(N35:N36)</f>
        <v>0</v>
      </c>
      <c r="O37" s="879">
        <f t="shared" ref="O37" si="154">SUM(O35:O36)</f>
        <v>0</v>
      </c>
      <c r="P37" s="879">
        <f t="shared" ref="P37" si="155">SUM(P35:P36)</f>
        <v>0</v>
      </c>
      <c r="Q37" s="879">
        <f t="shared" ref="Q37" si="156">SUM(Q35:Q36)</f>
        <v>0</v>
      </c>
      <c r="R37" s="879">
        <f t="shared" ref="R37" si="157">SUM(R35:R36)</f>
        <v>0</v>
      </c>
      <c r="S37" s="879">
        <f t="shared" ref="S37" si="158">SUM(S35:S36)</f>
        <v>0</v>
      </c>
      <c r="T37" s="879">
        <f t="shared" ref="T37" si="159">SUM(T35:T36)</f>
        <v>0</v>
      </c>
      <c r="U37" s="879">
        <f t="shared" ref="U37" si="160">SUM(U35:U36)</f>
        <v>0</v>
      </c>
      <c r="V37" s="879">
        <f t="shared" ref="V37" si="161">SUM(V35:V36)</f>
        <v>0</v>
      </c>
      <c r="W37" s="879">
        <f t="shared" ref="W37" si="162">SUM(W35:W36)</f>
        <v>0</v>
      </c>
      <c r="X37" s="879">
        <f t="shared" ref="X37" si="163">SUM(X35:X36)</f>
        <v>0</v>
      </c>
      <c r="Y37" s="879">
        <f t="shared" ref="Y37" si="164">SUM(Y35:Y36)</f>
        <v>0</v>
      </c>
      <c r="Z37" s="879">
        <f t="shared" ref="Z37" si="165">SUM(Z35:Z36)</f>
        <v>0</v>
      </c>
      <c r="AA37" s="879">
        <f t="shared" ref="AA37" si="166">SUM(AA35:AA36)</f>
        <v>0</v>
      </c>
      <c r="AB37" s="866">
        <f t="shared" si="148"/>
        <v>0</v>
      </c>
    </row>
    <row r="38" spans="1:28" s="190" customFormat="1" ht="20.100000000000001" customHeight="1" thickBot="1">
      <c r="A38" s="189"/>
      <c r="B38" s="1399" t="s">
        <v>800</v>
      </c>
      <c r="C38" s="1400"/>
      <c r="D38" s="1400"/>
      <c r="E38" s="1400"/>
      <c r="F38" s="1400"/>
      <c r="G38" s="1401"/>
      <c r="H38" s="881">
        <f>SUM(H37)</f>
        <v>0</v>
      </c>
      <c r="I38" s="881">
        <f>SUM(I37)</f>
        <v>0</v>
      </c>
      <c r="J38" s="881">
        <f t="shared" ref="J38:AA38" si="167">SUM(J37)</f>
        <v>0</v>
      </c>
      <c r="K38" s="881">
        <f t="shared" si="167"/>
        <v>0</v>
      </c>
      <c r="L38" s="881">
        <f t="shared" si="167"/>
        <v>0</v>
      </c>
      <c r="M38" s="881">
        <f t="shared" si="167"/>
        <v>0</v>
      </c>
      <c r="N38" s="881">
        <f t="shared" si="167"/>
        <v>0</v>
      </c>
      <c r="O38" s="881">
        <f t="shared" si="167"/>
        <v>0</v>
      </c>
      <c r="P38" s="881">
        <f t="shared" si="167"/>
        <v>0</v>
      </c>
      <c r="Q38" s="881">
        <f t="shared" si="167"/>
        <v>0</v>
      </c>
      <c r="R38" s="881">
        <f t="shared" si="167"/>
        <v>0</v>
      </c>
      <c r="S38" s="881">
        <f t="shared" si="167"/>
        <v>0</v>
      </c>
      <c r="T38" s="881">
        <f t="shared" si="167"/>
        <v>0</v>
      </c>
      <c r="U38" s="881">
        <f t="shared" si="167"/>
        <v>0</v>
      </c>
      <c r="V38" s="881">
        <f t="shared" si="167"/>
        <v>0</v>
      </c>
      <c r="W38" s="881">
        <f t="shared" si="167"/>
        <v>0</v>
      </c>
      <c r="X38" s="881">
        <f t="shared" si="167"/>
        <v>0</v>
      </c>
      <c r="Y38" s="881">
        <f t="shared" si="167"/>
        <v>0</v>
      </c>
      <c r="Z38" s="881">
        <f t="shared" si="167"/>
        <v>0</v>
      </c>
      <c r="AA38" s="881">
        <f t="shared" si="167"/>
        <v>0</v>
      </c>
      <c r="AB38" s="882">
        <f t="shared" si="148"/>
        <v>0</v>
      </c>
    </row>
    <row r="39" spans="1:28" s="190" customFormat="1" ht="20.100000000000001" customHeight="1" thickTop="1">
      <c r="B39" s="1402" t="s">
        <v>801</v>
      </c>
      <c r="C39" s="1402"/>
      <c r="D39" s="1402"/>
      <c r="E39" s="1402"/>
      <c r="F39" s="1402"/>
      <c r="G39" s="1403"/>
      <c r="H39" s="883">
        <f t="shared" ref="H39:AA39" si="168">SUM(H34,H38)</f>
        <v>0</v>
      </c>
      <c r="I39" s="883">
        <f t="shared" si="168"/>
        <v>0</v>
      </c>
      <c r="J39" s="883">
        <f t="shared" si="168"/>
        <v>0</v>
      </c>
      <c r="K39" s="883">
        <f t="shared" si="168"/>
        <v>0</v>
      </c>
      <c r="L39" s="883">
        <f t="shared" si="168"/>
        <v>0</v>
      </c>
      <c r="M39" s="883">
        <f t="shared" si="168"/>
        <v>0</v>
      </c>
      <c r="N39" s="883">
        <f t="shared" si="168"/>
        <v>0</v>
      </c>
      <c r="O39" s="883">
        <f t="shared" si="168"/>
        <v>0</v>
      </c>
      <c r="P39" s="883">
        <f t="shared" si="168"/>
        <v>0</v>
      </c>
      <c r="Q39" s="883">
        <f t="shared" si="168"/>
        <v>0</v>
      </c>
      <c r="R39" s="883">
        <f t="shared" si="168"/>
        <v>0</v>
      </c>
      <c r="S39" s="883">
        <f t="shared" si="168"/>
        <v>0</v>
      </c>
      <c r="T39" s="883">
        <f t="shared" si="168"/>
        <v>0</v>
      </c>
      <c r="U39" s="883">
        <f t="shared" si="168"/>
        <v>0</v>
      </c>
      <c r="V39" s="883">
        <f t="shared" si="168"/>
        <v>0</v>
      </c>
      <c r="W39" s="883">
        <f t="shared" si="168"/>
        <v>0</v>
      </c>
      <c r="X39" s="883">
        <f t="shared" si="168"/>
        <v>0</v>
      </c>
      <c r="Y39" s="883">
        <f t="shared" si="168"/>
        <v>0</v>
      </c>
      <c r="Z39" s="883">
        <f t="shared" si="168"/>
        <v>0</v>
      </c>
      <c r="AA39" s="884">
        <f t="shared" si="168"/>
        <v>0</v>
      </c>
      <c r="AB39" s="885">
        <f>SUM(H39:AA39)</f>
        <v>0</v>
      </c>
    </row>
    <row r="41" spans="1:28" ht="20.100000000000001" customHeight="1">
      <c r="B41" s="57" t="s">
        <v>812</v>
      </c>
      <c r="AA41" s="805" t="s">
        <v>127</v>
      </c>
      <c r="AB41" s="806" t="s">
        <v>735</v>
      </c>
    </row>
    <row r="42" spans="1:28" s="190" customFormat="1" ht="20.100000000000001" customHeight="1">
      <c r="B42" s="1409"/>
      <c r="C42" s="1409"/>
      <c r="D42" s="1409"/>
      <c r="E42" s="1410"/>
      <c r="F42" s="855" t="s">
        <v>66</v>
      </c>
      <c r="G42" s="873" t="s">
        <v>736</v>
      </c>
      <c r="H42" s="872" t="s">
        <v>737</v>
      </c>
      <c r="I42" s="856" t="s">
        <v>738</v>
      </c>
      <c r="J42" s="857" t="s">
        <v>739</v>
      </c>
      <c r="K42" s="857" t="s">
        <v>740</v>
      </c>
      <c r="L42" s="857" t="s">
        <v>741</v>
      </c>
      <c r="M42" s="857" t="s">
        <v>742</v>
      </c>
      <c r="N42" s="857" t="s">
        <v>743</v>
      </c>
      <c r="O42" s="857" t="s">
        <v>744</v>
      </c>
      <c r="P42" s="857" t="s">
        <v>745</v>
      </c>
      <c r="Q42" s="857" t="s">
        <v>746</v>
      </c>
      <c r="R42" s="857" t="s">
        <v>747</v>
      </c>
      <c r="S42" s="857" t="s">
        <v>748</v>
      </c>
      <c r="T42" s="857" t="s">
        <v>749</v>
      </c>
      <c r="U42" s="857" t="s">
        <v>750</v>
      </c>
      <c r="V42" s="857" t="s">
        <v>751</v>
      </c>
      <c r="W42" s="857" t="s">
        <v>752</v>
      </c>
      <c r="X42" s="857" t="s">
        <v>753</v>
      </c>
      <c r="Y42" s="857" t="s">
        <v>754</v>
      </c>
      <c r="Z42" s="857" t="s">
        <v>755</v>
      </c>
      <c r="AA42" s="861" t="s">
        <v>756</v>
      </c>
      <c r="AB42" s="858" t="s">
        <v>130</v>
      </c>
    </row>
    <row r="43" spans="1:28" s="190" customFormat="1" ht="20.100000000000001" customHeight="1">
      <c r="A43" s="189"/>
      <c r="B43" s="859"/>
      <c r="C43" s="852"/>
      <c r="D43" s="813" t="s">
        <v>45</v>
      </c>
      <c r="E43" s="814"/>
      <c r="F43" s="815"/>
      <c r="G43" s="874"/>
      <c r="H43" s="816"/>
      <c r="I43" s="816"/>
      <c r="J43" s="816"/>
      <c r="K43" s="816"/>
      <c r="L43" s="816"/>
      <c r="M43" s="816"/>
      <c r="N43" s="816"/>
      <c r="O43" s="816"/>
      <c r="P43" s="816"/>
      <c r="Q43" s="816"/>
      <c r="R43" s="816"/>
      <c r="S43" s="816"/>
      <c r="T43" s="816"/>
      <c r="U43" s="816"/>
      <c r="V43" s="816"/>
      <c r="W43" s="816"/>
      <c r="X43" s="816"/>
      <c r="Y43" s="816"/>
      <c r="Z43" s="816"/>
      <c r="AA43" s="862"/>
      <c r="AB43" s="864">
        <f>SUM(H43:AA43)</f>
        <v>0</v>
      </c>
    </row>
    <row r="44" spans="1:28" s="190" customFormat="1" ht="20.100000000000001" customHeight="1">
      <c r="A44" s="189"/>
      <c r="B44" s="859"/>
      <c r="C44" s="852"/>
      <c r="D44" s="807" t="s">
        <v>45</v>
      </c>
      <c r="E44" s="808"/>
      <c r="F44" s="854"/>
      <c r="G44" s="875"/>
      <c r="H44" s="809"/>
      <c r="I44" s="809"/>
      <c r="J44" s="809"/>
      <c r="K44" s="809"/>
      <c r="L44" s="809"/>
      <c r="M44" s="809"/>
      <c r="N44" s="809"/>
      <c r="O44" s="809"/>
      <c r="P44" s="809"/>
      <c r="Q44" s="809"/>
      <c r="R44" s="809"/>
      <c r="S44" s="809"/>
      <c r="T44" s="809"/>
      <c r="U44" s="809"/>
      <c r="V44" s="809"/>
      <c r="W44" s="809"/>
      <c r="X44" s="809"/>
      <c r="Y44" s="809"/>
      <c r="Z44" s="809"/>
      <c r="AA44" s="863"/>
      <c r="AB44" s="865">
        <f t="shared" ref="AB44:AB70" si="169">SUM(H44:AA44)</f>
        <v>0</v>
      </c>
    </row>
    <row r="45" spans="1:28" s="190" customFormat="1" ht="20.100000000000001" customHeight="1">
      <c r="A45" s="189"/>
      <c r="B45" s="860"/>
      <c r="C45" s="853" t="s">
        <v>69</v>
      </c>
      <c r="D45" s="1397" t="s">
        <v>71</v>
      </c>
      <c r="E45" s="1398"/>
      <c r="F45" s="812"/>
      <c r="G45" s="876"/>
      <c r="H45" s="879">
        <f>SUM(H43:H44)</f>
        <v>0</v>
      </c>
      <c r="I45" s="879">
        <f>SUM(I43:I44)</f>
        <v>0</v>
      </c>
      <c r="J45" s="879">
        <f t="shared" ref="J45" si="170">SUM(J43:J44)</f>
        <v>0</v>
      </c>
      <c r="K45" s="879">
        <f t="shared" ref="K45" si="171">SUM(K43:K44)</f>
        <v>0</v>
      </c>
      <c r="L45" s="879">
        <f t="shared" ref="L45" si="172">SUM(L43:L44)</f>
        <v>0</v>
      </c>
      <c r="M45" s="879">
        <f t="shared" ref="M45" si="173">SUM(M43:M44)</f>
        <v>0</v>
      </c>
      <c r="N45" s="879">
        <f t="shared" ref="N45" si="174">SUM(N43:N44)</f>
        <v>0</v>
      </c>
      <c r="O45" s="879">
        <f t="shared" ref="O45" si="175">SUM(O43:O44)</f>
        <v>0</v>
      </c>
      <c r="P45" s="879">
        <f t="shared" ref="P45" si="176">SUM(P43:P44)</f>
        <v>0</v>
      </c>
      <c r="Q45" s="879">
        <f t="shared" ref="Q45" si="177">SUM(Q43:Q44)</f>
        <v>0</v>
      </c>
      <c r="R45" s="879">
        <f t="shared" ref="R45" si="178">SUM(R43:R44)</f>
        <v>0</v>
      </c>
      <c r="S45" s="879">
        <f t="shared" ref="S45" si="179">SUM(S43:S44)</f>
        <v>0</v>
      </c>
      <c r="T45" s="879">
        <f t="shared" ref="T45" si="180">SUM(T43:T44)</f>
        <v>0</v>
      </c>
      <c r="U45" s="879">
        <f t="shared" ref="U45" si="181">SUM(U43:U44)</f>
        <v>0</v>
      </c>
      <c r="V45" s="879">
        <f t="shared" ref="V45" si="182">SUM(V43:V44)</f>
        <v>0</v>
      </c>
      <c r="W45" s="879">
        <f t="shared" ref="W45" si="183">SUM(W43:W44)</f>
        <v>0</v>
      </c>
      <c r="X45" s="879">
        <f t="shared" ref="X45" si="184">SUM(X43:X44)</f>
        <v>0</v>
      </c>
      <c r="Y45" s="879">
        <f t="shared" ref="Y45" si="185">SUM(Y43:Y44)</f>
        <v>0</v>
      </c>
      <c r="Z45" s="879">
        <f t="shared" ref="Z45" si="186">SUM(Z43:Z44)</f>
        <v>0</v>
      </c>
      <c r="AA45" s="879">
        <f t="shared" ref="AA45" si="187">SUM(AA43:AA44)</f>
        <v>0</v>
      </c>
      <c r="AB45" s="880">
        <f t="shared" si="169"/>
        <v>0</v>
      </c>
    </row>
    <row r="46" spans="1:28" s="190" customFormat="1" ht="20.100000000000001" customHeight="1">
      <c r="A46" s="189"/>
      <c r="B46" s="860"/>
      <c r="C46" s="852"/>
      <c r="D46" s="813" t="s">
        <v>45</v>
      </c>
      <c r="E46" s="814"/>
      <c r="F46" s="815"/>
      <c r="G46" s="874"/>
      <c r="H46" s="816"/>
      <c r="I46" s="816"/>
      <c r="J46" s="816"/>
      <c r="K46" s="816"/>
      <c r="L46" s="816"/>
      <c r="M46" s="816"/>
      <c r="N46" s="816"/>
      <c r="O46" s="816"/>
      <c r="P46" s="816"/>
      <c r="Q46" s="816"/>
      <c r="R46" s="816"/>
      <c r="S46" s="816"/>
      <c r="T46" s="816"/>
      <c r="U46" s="816"/>
      <c r="V46" s="816"/>
      <c r="W46" s="816"/>
      <c r="X46" s="816"/>
      <c r="Y46" s="816"/>
      <c r="Z46" s="816"/>
      <c r="AA46" s="862"/>
      <c r="AB46" s="867">
        <f t="shared" si="169"/>
        <v>0</v>
      </c>
    </row>
    <row r="47" spans="1:28" s="190" customFormat="1" ht="20.100000000000001" customHeight="1">
      <c r="A47" s="189"/>
      <c r="B47" s="860"/>
      <c r="C47" s="852"/>
      <c r="D47" s="807" t="s">
        <v>45</v>
      </c>
      <c r="E47" s="808"/>
      <c r="F47" s="854"/>
      <c r="G47" s="875"/>
      <c r="H47" s="809"/>
      <c r="I47" s="809"/>
      <c r="J47" s="809"/>
      <c r="K47" s="809"/>
      <c r="L47" s="809"/>
      <c r="M47" s="809"/>
      <c r="N47" s="809"/>
      <c r="O47" s="809"/>
      <c r="P47" s="809"/>
      <c r="Q47" s="809"/>
      <c r="R47" s="809"/>
      <c r="S47" s="809"/>
      <c r="T47" s="809"/>
      <c r="U47" s="809"/>
      <c r="V47" s="809"/>
      <c r="W47" s="809"/>
      <c r="X47" s="809"/>
      <c r="Y47" s="809"/>
      <c r="Z47" s="809"/>
      <c r="AA47" s="863"/>
      <c r="AB47" s="865">
        <f t="shared" si="169"/>
        <v>0</v>
      </c>
    </row>
    <row r="48" spans="1:28" s="190" customFormat="1" ht="20.100000000000001" customHeight="1">
      <c r="A48" s="189"/>
      <c r="B48" s="860"/>
      <c r="C48" s="98" t="s">
        <v>357</v>
      </c>
      <c r="D48" s="1397" t="s">
        <v>768</v>
      </c>
      <c r="E48" s="1398"/>
      <c r="F48" s="812"/>
      <c r="G48" s="876"/>
      <c r="H48" s="879">
        <f>SUM(H46:H47)</f>
        <v>0</v>
      </c>
      <c r="I48" s="879">
        <f>SUM(I46:I47)</f>
        <v>0</v>
      </c>
      <c r="J48" s="879">
        <f t="shared" ref="J48" si="188">SUM(J46:J47)</f>
        <v>0</v>
      </c>
      <c r="K48" s="879">
        <f t="shared" ref="K48" si="189">SUM(K46:K47)</f>
        <v>0</v>
      </c>
      <c r="L48" s="879">
        <f t="shared" ref="L48" si="190">SUM(L46:L47)</f>
        <v>0</v>
      </c>
      <c r="M48" s="879">
        <f t="shared" ref="M48" si="191">SUM(M46:M47)</f>
        <v>0</v>
      </c>
      <c r="N48" s="879">
        <f t="shared" ref="N48" si="192">SUM(N46:N47)</f>
        <v>0</v>
      </c>
      <c r="O48" s="879">
        <f t="shared" ref="O48" si="193">SUM(O46:O47)</f>
        <v>0</v>
      </c>
      <c r="P48" s="879">
        <f t="shared" ref="P48" si="194">SUM(P46:P47)</f>
        <v>0</v>
      </c>
      <c r="Q48" s="879">
        <f t="shared" ref="Q48" si="195">SUM(Q46:Q47)</f>
        <v>0</v>
      </c>
      <c r="R48" s="879">
        <f t="shared" ref="R48" si="196">SUM(R46:R47)</f>
        <v>0</v>
      </c>
      <c r="S48" s="879">
        <f t="shared" ref="S48" si="197">SUM(S46:S47)</f>
        <v>0</v>
      </c>
      <c r="T48" s="879">
        <f t="shared" ref="T48" si="198">SUM(T46:T47)</f>
        <v>0</v>
      </c>
      <c r="U48" s="879">
        <f t="shared" ref="U48" si="199">SUM(U46:U47)</f>
        <v>0</v>
      </c>
      <c r="V48" s="879">
        <f t="shared" ref="V48" si="200">SUM(V46:V47)</f>
        <v>0</v>
      </c>
      <c r="W48" s="879">
        <f t="shared" ref="W48" si="201">SUM(W46:W47)</f>
        <v>0</v>
      </c>
      <c r="X48" s="879">
        <f t="shared" ref="X48" si="202">SUM(X46:X47)</f>
        <v>0</v>
      </c>
      <c r="Y48" s="879">
        <f t="shared" ref="Y48" si="203">SUM(Y46:Y47)</f>
        <v>0</v>
      </c>
      <c r="Z48" s="879">
        <f t="shared" ref="Z48" si="204">SUM(Z46:Z47)</f>
        <v>0</v>
      </c>
      <c r="AA48" s="879">
        <f t="shared" ref="AA48" si="205">SUM(AA46:AA47)</f>
        <v>0</v>
      </c>
      <c r="AB48" s="866">
        <f t="shared" si="169"/>
        <v>0</v>
      </c>
    </row>
    <row r="49" spans="1:28" s="190" customFormat="1" ht="20.100000000000001" customHeight="1">
      <c r="A49" s="189"/>
      <c r="B49" s="860"/>
      <c r="C49" s="851"/>
      <c r="D49" s="817" t="s">
        <v>45</v>
      </c>
      <c r="E49" s="818"/>
      <c r="F49" s="815"/>
      <c r="G49" s="874"/>
      <c r="H49" s="816"/>
      <c r="I49" s="816"/>
      <c r="J49" s="816"/>
      <c r="K49" s="816"/>
      <c r="L49" s="816"/>
      <c r="M49" s="816"/>
      <c r="N49" s="816"/>
      <c r="O49" s="816"/>
      <c r="P49" s="816"/>
      <c r="Q49" s="816"/>
      <c r="R49" s="816"/>
      <c r="S49" s="816"/>
      <c r="T49" s="816"/>
      <c r="U49" s="816"/>
      <c r="V49" s="816"/>
      <c r="W49" s="816"/>
      <c r="X49" s="816"/>
      <c r="Y49" s="816"/>
      <c r="Z49" s="816"/>
      <c r="AA49" s="862"/>
      <c r="AB49" s="867">
        <f t="shared" si="169"/>
        <v>0</v>
      </c>
    </row>
    <row r="50" spans="1:28" s="190" customFormat="1" ht="20.100000000000001" customHeight="1">
      <c r="A50" s="189"/>
      <c r="B50" s="860"/>
      <c r="C50" s="852"/>
      <c r="D50" s="807" t="s">
        <v>45</v>
      </c>
      <c r="E50" s="808"/>
      <c r="F50" s="854"/>
      <c r="G50" s="875"/>
      <c r="H50" s="809"/>
      <c r="I50" s="809"/>
      <c r="J50" s="809"/>
      <c r="K50" s="809"/>
      <c r="L50" s="809"/>
      <c r="M50" s="809"/>
      <c r="N50" s="809"/>
      <c r="O50" s="809"/>
      <c r="P50" s="809"/>
      <c r="Q50" s="809"/>
      <c r="R50" s="809"/>
      <c r="S50" s="809"/>
      <c r="T50" s="809"/>
      <c r="U50" s="809"/>
      <c r="V50" s="809"/>
      <c r="W50" s="809"/>
      <c r="X50" s="809"/>
      <c r="Y50" s="809"/>
      <c r="Z50" s="809"/>
      <c r="AA50" s="863"/>
      <c r="AB50" s="865">
        <f t="shared" si="169"/>
        <v>0</v>
      </c>
    </row>
    <row r="51" spans="1:28" s="190" customFormat="1" ht="20.100000000000001" customHeight="1">
      <c r="A51" s="189"/>
      <c r="B51" s="860"/>
      <c r="C51" s="853" t="s">
        <v>358</v>
      </c>
      <c r="D51" s="1397" t="s">
        <v>769</v>
      </c>
      <c r="E51" s="1398"/>
      <c r="F51" s="812"/>
      <c r="G51" s="876"/>
      <c r="H51" s="879">
        <f>SUM(H49:H50)</f>
        <v>0</v>
      </c>
      <c r="I51" s="879">
        <f>SUM(I49:I50)</f>
        <v>0</v>
      </c>
      <c r="J51" s="879">
        <f t="shared" ref="J51" si="206">SUM(J49:J50)</f>
        <v>0</v>
      </c>
      <c r="K51" s="879">
        <f t="shared" ref="K51" si="207">SUM(K49:K50)</f>
        <v>0</v>
      </c>
      <c r="L51" s="879">
        <f t="shared" ref="L51" si="208">SUM(L49:L50)</f>
        <v>0</v>
      </c>
      <c r="M51" s="879">
        <f t="shared" ref="M51" si="209">SUM(M49:M50)</f>
        <v>0</v>
      </c>
      <c r="N51" s="879">
        <f t="shared" ref="N51" si="210">SUM(N49:N50)</f>
        <v>0</v>
      </c>
      <c r="O51" s="879">
        <f t="shared" ref="O51" si="211">SUM(O49:O50)</f>
        <v>0</v>
      </c>
      <c r="P51" s="879">
        <f t="shared" ref="P51" si="212">SUM(P49:P50)</f>
        <v>0</v>
      </c>
      <c r="Q51" s="879">
        <f t="shared" ref="Q51" si="213">SUM(Q49:Q50)</f>
        <v>0</v>
      </c>
      <c r="R51" s="879">
        <f t="shared" ref="R51" si="214">SUM(R49:R50)</f>
        <v>0</v>
      </c>
      <c r="S51" s="879">
        <f t="shared" ref="S51" si="215">SUM(S49:S50)</f>
        <v>0</v>
      </c>
      <c r="T51" s="879">
        <f t="shared" ref="T51" si="216">SUM(T49:T50)</f>
        <v>0</v>
      </c>
      <c r="U51" s="879">
        <f t="shared" ref="U51" si="217">SUM(U49:U50)</f>
        <v>0</v>
      </c>
      <c r="V51" s="879">
        <f t="shared" ref="V51" si="218">SUM(V49:V50)</f>
        <v>0</v>
      </c>
      <c r="W51" s="879">
        <f t="shared" ref="W51" si="219">SUM(W49:W50)</f>
        <v>0</v>
      </c>
      <c r="X51" s="879">
        <f t="shared" ref="X51" si="220">SUM(X49:X50)</f>
        <v>0</v>
      </c>
      <c r="Y51" s="879">
        <f t="shared" ref="Y51" si="221">SUM(Y49:Y50)</f>
        <v>0</v>
      </c>
      <c r="Z51" s="879">
        <f t="shared" ref="Z51" si="222">SUM(Z49:Z50)</f>
        <v>0</v>
      </c>
      <c r="AA51" s="879">
        <f t="shared" ref="AA51" si="223">SUM(AA49:AA50)</f>
        <v>0</v>
      </c>
      <c r="AB51" s="866">
        <f t="shared" si="169"/>
        <v>0</v>
      </c>
    </row>
    <row r="52" spans="1:28" s="190" customFormat="1" ht="20.100000000000001" customHeight="1">
      <c r="A52" s="189"/>
      <c r="B52" s="860"/>
      <c r="C52" s="851"/>
      <c r="D52" s="817" t="s">
        <v>45</v>
      </c>
      <c r="E52" s="818"/>
      <c r="F52" s="815"/>
      <c r="G52" s="874"/>
      <c r="H52" s="816"/>
      <c r="I52" s="816"/>
      <c r="J52" s="816"/>
      <c r="K52" s="816"/>
      <c r="L52" s="816"/>
      <c r="M52" s="816"/>
      <c r="N52" s="816"/>
      <c r="O52" s="816"/>
      <c r="P52" s="816"/>
      <c r="Q52" s="816"/>
      <c r="R52" s="816"/>
      <c r="S52" s="816"/>
      <c r="T52" s="816"/>
      <c r="U52" s="816"/>
      <c r="V52" s="816"/>
      <c r="W52" s="816"/>
      <c r="X52" s="816"/>
      <c r="Y52" s="816"/>
      <c r="Z52" s="816"/>
      <c r="AA52" s="862"/>
      <c r="AB52" s="867">
        <f t="shared" si="169"/>
        <v>0</v>
      </c>
    </row>
    <row r="53" spans="1:28" s="190" customFormat="1" ht="20.100000000000001" customHeight="1">
      <c r="A53" s="189"/>
      <c r="B53" s="860"/>
      <c r="C53" s="852"/>
      <c r="D53" s="807" t="s">
        <v>45</v>
      </c>
      <c r="E53" s="808"/>
      <c r="F53" s="854"/>
      <c r="G53" s="875"/>
      <c r="H53" s="809"/>
      <c r="I53" s="809"/>
      <c r="J53" s="809"/>
      <c r="K53" s="809"/>
      <c r="L53" s="809"/>
      <c r="M53" s="809"/>
      <c r="N53" s="809"/>
      <c r="O53" s="809"/>
      <c r="P53" s="809"/>
      <c r="Q53" s="809"/>
      <c r="R53" s="809"/>
      <c r="S53" s="809"/>
      <c r="T53" s="809"/>
      <c r="U53" s="809"/>
      <c r="V53" s="809"/>
      <c r="W53" s="809"/>
      <c r="X53" s="809"/>
      <c r="Y53" s="809"/>
      <c r="Z53" s="809"/>
      <c r="AA53" s="863"/>
      <c r="AB53" s="865">
        <f t="shared" si="169"/>
        <v>0</v>
      </c>
    </row>
    <row r="54" spans="1:28" s="190" customFormat="1" ht="20.100000000000001" customHeight="1">
      <c r="A54" s="189"/>
      <c r="B54" s="860"/>
      <c r="C54" s="853" t="s">
        <v>757</v>
      </c>
      <c r="D54" s="1397" t="s">
        <v>770</v>
      </c>
      <c r="E54" s="1398"/>
      <c r="F54" s="812"/>
      <c r="G54" s="876"/>
      <c r="H54" s="879">
        <f>SUM(H52:H53)</f>
        <v>0</v>
      </c>
      <c r="I54" s="879">
        <f>SUM(I52:I53)</f>
        <v>0</v>
      </c>
      <c r="J54" s="879">
        <f t="shared" ref="J54" si="224">SUM(J52:J53)</f>
        <v>0</v>
      </c>
      <c r="K54" s="879">
        <f t="shared" ref="K54" si="225">SUM(K52:K53)</f>
        <v>0</v>
      </c>
      <c r="L54" s="879">
        <f t="shared" ref="L54" si="226">SUM(L52:L53)</f>
        <v>0</v>
      </c>
      <c r="M54" s="879">
        <f t="shared" ref="M54" si="227">SUM(M52:M53)</f>
        <v>0</v>
      </c>
      <c r="N54" s="879">
        <f t="shared" ref="N54" si="228">SUM(N52:N53)</f>
        <v>0</v>
      </c>
      <c r="O54" s="879">
        <f t="shared" ref="O54" si="229">SUM(O52:O53)</f>
        <v>0</v>
      </c>
      <c r="P54" s="879">
        <f t="shared" ref="P54" si="230">SUM(P52:P53)</f>
        <v>0</v>
      </c>
      <c r="Q54" s="879">
        <f t="shared" ref="Q54" si="231">SUM(Q52:Q53)</f>
        <v>0</v>
      </c>
      <c r="R54" s="879">
        <f t="shared" ref="R54" si="232">SUM(R52:R53)</f>
        <v>0</v>
      </c>
      <c r="S54" s="879">
        <f t="shared" ref="S54" si="233">SUM(S52:S53)</f>
        <v>0</v>
      </c>
      <c r="T54" s="879">
        <f t="shared" ref="T54" si="234">SUM(T52:T53)</f>
        <v>0</v>
      </c>
      <c r="U54" s="879">
        <f t="shared" ref="U54" si="235">SUM(U52:U53)</f>
        <v>0</v>
      </c>
      <c r="V54" s="879">
        <f t="shared" ref="V54" si="236">SUM(V52:V53)</f>
        <v>0</v>
      </c>
      <c r="W54" s="879">
        <f t="shared" ref="W54" si="237">SUM(W52:W53)</f>
        <v>0</v>
      </c>
      <c r="X54" s="879">
        <f t="shared" ref="X54" si="238">SUM(X52:X53)</f>
        <v>0</v>
      </c>
      <c r="Y54" s="879">
        <f t="shared" ref="Y54" si="239">SUM(Y52:Y53)</f>
        <v>0</v>
      </c>
      <c r="Z54" s="879">
        <f t="shared" ref="Z54" si="240">SUM(Z52:Z53)</f>
        <v>0</v>
      </c>
      <c r="AA54" s="879">
        <f t="shared" ref="AA54" si="241">SUM(AA52:AA53)</f>
        <v>0</v>
      </c>
      <c r="AB54" s="866">
        <f t="shared" si="169"/>
        <v>0</v>
      </c>
    </row>
    <row r="55" spans="1:28" s="190" customFormat="1" ht="20.100000000000001" customHeight="1">
      <c r="A55" s="189"/>
      <c r="B55" s="860"/>
      <c r="C55" s="852"/>
      <c r="D55" s="817" t="s">
        <v>45</v>
      </c>
      <c r="E55" s="818"/>
      <c r="F55" s="815"/>
      <c r="G55" s="874"/>
      <c r="H55" s="816"/>
      <c r="I55" s="816"/>
      <c r="J55" s="816"/>
      <c r="K55" s="816"/>
      <c r="L55" s="816"/>
      <c r="M55" s="816"/>
      <c r="N55" s="816"/>
      <c r="O55" s="816"/>
      <c r="P55" s="816"/>
      <c r="Q55" s="816"/>
      <c r="R55" s="816"/>
      <c r="S55" s="816"/>
      <c r="T55" s="816"/>
      <c r="U55" s="816"/>
      <c r="V55" s="816"/>
      <c r="W55" s="816"/>
      <c r="X55" s="816"/>
      <c r="Y55" s="816"/>
      <c r="Z55" s="816"/>
      <c r="AA55" s="862"/>
      <c r="AB55" s="867">
        <f t="shared" si="169"/>
        <v>0</v>
      </c>
    </row>
    <row r="56" spans="1:28" s="190" customFormat="1" ht="20.100000000000001" customHeight="1">
      <c r="A56" s="189"/>
      <c r="B56" s="860"/>
      <c r="C56" s="852"/>
      <c r="D56" s="807" t="s">
        <v>45</v>
      </c>
      <c r="E56" s="808"/>
      <c r="F56" s="854"/>
      <c r="G56" s="875"/>
      <c r="H56" s="809"/>
      <c r="I56" s="809"/>
      <c r="J56" s="809"/>
      <c r="K56" s="809"/>
      <c r="L56" s="809"/>
      <c r="M56" s="809"/>
      <c r="N56" s="809"/>
      <c r="O56" s="809"/>
      <c r="P56" s="809"/>
      <c r="Q56" s="809"/>
      <c r="R56" s="809"/>
      <c r="S56" s="809"/>
      <c r="T56" s="809"/>
      <c r="U56" s="809"/>
      <c r="V56" s="809"/>
      <c r="W56" s="809"/>
      <c r="X56" s="809"/>
      <c r="Y56" s="809"/>
      <c r="Z56" s="809"/>
      <c r="AA56" s="863"/>
      <c r="AB56" s="865">
        <f t="shared" si="169"/>
        <v>0</v>
      </c>
    </row>
    <row r="57" spans="1:28" s="190" customFormat="1" ht="20.100000000000001" customHeight="1">
      <c r="A57" s="189"/>
      <c r="B57" s="860"/>
      <c r="C57" s="853" t="s">
        <v>759</v>
      </c>
      <c r="D57" s="1397" t="s">
        <v>797</v>
      </c>
      <c r="E57" s="1398"/>
      <c r="F57" s="812"/>
      <c r="G57" s="876"/>
      <c r="H57" s="879">
        <f>SUM(H55:H56)</f>
        <v>0</v>
      </c>
      <c r="I57" s="879">
        <f>SUM(I55:I56)</f>
        <v>0</v>
      </c>
      <c r="J57" s="879">
        <f t="shared" ref="J57" si="242">SUM(J55:J56)</f>
        <v>0</v>
      </c>
      <c r="K57" s="879">
        <f t="shared" ref="K57" si="243">SUM(K55:K56)</f>
        <v>0</v>
      </c>
      <c r="L57" s="879">
        <f t="shared" ref="L57" si="244">SUM(L55:L56)</f>
        <v>0</v>
      </c>
      <c r="M57" s="879">
        <f t="shared" ref="M57" si="245">SUM(M55:M56)</f>
        <v>0</v>
      </c>
      <c r="N57" s="879">
        <f t="shared" ref="N57" si="246">SUM(N55:N56)</f>
        <v>0</v>
      </c>
      <c r="O57" s="879">
        <f t="shared" ref="O57" si="247">SUM(O55:O56)</f>
        <v>0</v>
      </c>
      <c r="P57" s="879">
        <f t="shared" ref="P57" si="248">SUM(P55:P56)</f>
        <v>0</v>
      </c>
      <c r="Q57" s="879">
        <f t="shared" ref="Q57" si="249">SUM(Q55:Q56)</f>
        <v>0</v>
      </c>
      <c r="R57" s="879">
        <f t="shared" ref="R57" si="250">SUM(R55:R56)</f>
        <v>0</v>
      </c>
      <c r="S57" s="879">
        <f t="shared" ref="S57" si="251">SUM(S55:S56)</f>
        <v>0</v>
      </c>
      <c r="T57" s="879">
        <f t="shared" ref="T57" si="252">SUM(T55:T56)</f>
        <v>0</v>
      </c>
      <c r="U57" s="879">
        <f t="shared" ref="U57" si="253">SUM(U55:U56)</f>
        <v>0</v>
      </c>
      <c r="V57" s="879">
        <f t="shared" ref="V57" si="254">SUM(V55:V56)</f>
        <v>0</v>
      </c>
      <c r="W57" s="879">
        <f t="shared" ref="W57" si="255">SUM(W55:W56)</f>
        <v>0</v>
      </c>
      <c r="X57" s="879">
        <f t="shared" ref="X57" si="256">SUM(X55:X56)</f>
        <v>0</v>
      </c>
      <c r="Y57" s="879">
        <f t="shared" ref="Y57" si="257">SUM(Y55:Y56)</f>
        <v>0</v>
      </c>
      <c r="Z57" s="879">
        <f t="shared" ref="Z57" si="258">SUM(Z55:Z56)</f>
        <v>0</v>
      </c>
      <c r="AA57" s="879">
        <f t="shared" ref="AA57" si="259">SUM(AA55:AA56)</f>
        <v>0</v>
      </c>
      <c r="AB57" s="866">
        <f t="shared" si="169"/>
        <v>0</v>
      </c>
    </row>
    <row r="58" spans="1:28" s="190" customFormat="1" ht="20.100000000000001" customHeight="1">
      <c r="A58" s="189"/>
      <c r="B58" s="860"/>
      <c r="C58" s="851"/>
      <c r="D58" s="817" t="s">
        <v>45</v>
      </c>
      <c r="E58" s="818"/>
      <c r="F58" s="815"/>
      <c r="G58" s="874"/>
      <c r="H58" s="816"/>
      <c r="I58" s="816"/>
      <c r="J58" s="816"/>
      <c r="K58" s="816"/>
      <c r="L58" s="816"/>
      <c r="M58" s="816"/>
      <c r="N58" s="816"/>
      <c r="O58" s="816"/>
      <c r="P58" s="816"/>
      <c r="Q58" s="816"/>
      <c r="R58" s="816"/>
      <c r="S58" s="816"/>
      <c r="T58" s="816"/>
      <c r="U58" s="816"/>
      <c r="V58" s="816"/>
      <c r="W58" s="816"/>
      <c r="X58" s="816"/>
      <c r="Y58" s="816"/>
      <c r="Z58" s="816"/>
      <c r="AA58" s="862"/>
      <c r="AB58" s="867">
        <f t="shared" si="169"/>
        <v>0</v>
      </c>
    </row>
    <row r="59" spans="1:28" s="190" customFormat="1" ht="20.100000000000001" customHeight="1">
      <c r="A59" s="189"/>
      <c r="B59" s="860"/>
      <c r="C59" s="852"/>
      <c r="D59" s="807" t="s">
        <v>45</v>
      </c>
      <c r="E59" s="808"/>
      <c r="F59" s="854"/>
      <c r="G59" s="875"/>
      <c r="H59" s="809"/>
      <c r="I59" s="809"/>
      <c r="J59" s="809"/>
      <c r="K59" s="809"/>
      <c r="L59" s="809"/>
      <c r="M59" s="809"/>
      <c r="N59" s="809"/>
      <c r="O59" s="809"/>
      <c r="P59" s="809"/>
      <c r="Q59" s="809"/>
      <c r="R59" s="809"/>
      <c r="S59" s="809"/>
      <c r="T59" s="809"/>
      <c r="U59" s="809"/>
      <c r="V59" s="809"/>
      <c r="W59" s="809"/>
      <c r="X59" s="809"/>
      <c r="Y59" s="809"/>
      <c r="Z59" s="809"/>
      <c r="AA59" s="863"/>
      <c r="AB59" s="865">
        <f t="shared" si="169"/>
        <v>0</v>
      </c>
    </row>
    <row r="60" spans="1:28" s="190" customFormat="1" ht="20.100000000000001" customHeight="1">
      <c r="A60" s="189"/>
      <c r="B60" s="860"/>
      <c r="C60" s="853" t="s">
        <v>760</v>
      </c>
      <c r="D60" s="1397" t="s">
        <v>771</v>
      </c>
      <c r="E60" s="1398"/>
      <c r="F60" s="812"/>
      <c r="G60" s="876"/>
      <c r="H60" s="879">
        <f>SUM(H58:H59)</f>
        <v>0</v>
      </c>
      <c r="I60" s="879">
        <f>SUM(I58:I59)</f>
        <v>0</v>
      </c>
      <c r="J60" s="879">
        <f t="shared" ref="J60" si="260">SUM(J58:J59)</f>
        <v>0</v>
      </c>
      <c r="K60" s="879">
        <f t="shared" ref="K60" si="261">SUM(K58:K59)</f>
        <v>0</v>
      </c>
      <c r="L60" s="879">
        <f t="shared" ref="L60" si="262">SUM(L58:L59)</f>
        <v>0</v>
      </c>
      <c r="M60" s="879">
        <f t="shared" ref="M60" si="263">SUM(M58:M59)</f>
        <v>0</v>
      </c>
      <c r="N60" s="879">
        <f t="shared" ref="N60" si="264">SUM(N58:N59)</f>
        <v>0</v>
      </c>
      <c r="O60" s="879">
        <f t="shared" ref="O60" si="265">SUM(O58:O59)</f>
        <v>0</v>
      </c>
      <c r="P60" s="879">
        <f t="shared" ref="P60" si="266">SUM(P58:P59)</f>
        <v>0</v>
      </c>
      <c r="Q60" s="879">
        <f t="shared" ref="Q60" si="267">SUM(Q58:Q59)</f>
        <v>0</v>
      </c>
      <c r="R60" s="879">
        <f t="shared" ref="R60" si="268">SUM(R58:R59)</f>
        <v>0</v>
      </c>
      <c r="S60" s="879">
        <f t="shared" ref="S60" si="269">SUM(S58:S59)</f>
        <v>0</v>
      </c>
      <c r="T60" s="879">
        <f t="shared" ref="T60" si="270">SUM(T58:T59)</f>
        <v>0</v>
      </c>
      <c r="U60" s="879">
        <f t="shared" ref="U60" si="271">SUM(U58:U59)</f>
        <v>0</v>
      </c>
      <c r="V60" s="879">
        <f t="shared" ref="V60" si="272">SUM(V58:V59)</f>
        <v>0</v>
      </c>
      <c r="W60" s="879">
        <f t="shared" ref="W60" si="273">SUM(W58:W59)</f>
        <v>0</v>
      </c>
      <c r="X60" s="879">
        <f t="shared" ref="X60" si="274">SUM(X58:X59)</f>
        <v>0</v>
      </c>
      <c r="Y60" s="879">
        <f t="shared" ref="Y60" si="275">SUM(Y58:Y59)</f>
        <v>0</v>
      </c>
      <c r="Z60" s="879">
        <f t="shared" ref="Z60" si="276">SUM(Z58:Z59)</f>
        <v>0</v>
      </c>
      <c r="AA60" s="879">
        <f t="shared" ref="AA60" si="277">SUM(AA58:AA59)</f>
        <v>0</v>
      </c>
      <c r="AB60" s="866">
        <f t="shared" si="169"/>
        <v>0</v>
      </c>
    </row>
    <row r="61" spans="1:28" s="190" customFormat="1" ht="20.100000000000001" customHeight="1">
      <c r="A61" s="189"/>
      <c r="B61" s="860"/>
      <c r="C61" s="851"/>
      <c r="D61" s="817" t="s">
        <v>45</v>
      </c>
      <c r="E61" s="818"/>
      <c r="F61" s="815"/>
      <c r="G61" s="874"/>
      <c r="H61" s="816"/>
      <c r="I61" s="816"/>
      <c r="J61" s="816"/>
      <c r="K61" s="816"/>
      <c r="L61" s="816"/>
      <c r="M61" s="816"/>
      <c r="N61" s="816"/>
      <c r="O61" s="816"/>
      <c r="P61" s="816"/>
      <c r="Q61" s="816"/>
      <c r="R61" s="816"/>
      <c r="S61" s="816"/>
      <c r="T61" s="816"/>
      <c r="U61" s="816"/>
      <c r="V61" s="816"/>
      <c r="W61" s="816"/>
      <c r="X61" s="816"/>
      <c r="Y61" s="816"/>
      <c r="Z61" s="816"/>
      <c r="AA61" s="862"/>
      <c r="AB61" s="867">
        <f t="shared" si="169"/>
        <v>0</v>
      </c>
    </row>
    <row r="62" spans="1:28" s="190" customFormat="1" ht="20.100000000000001" customHeight="1">
      <c r="A62" s="189"/>
      <c r="B62" s="860"/>
      <c r="C62" s="852"/>
      <c r="D62" s="807" t="s">
        <v>45</v>
      </c>
      <c r="E62" s="808"/>
      <c r="F62" s="854"/>
      <c r="G62" s="875"/>
      <c r="H62" s="809"/>
      <c r="I62" s="809"/>
      <c r="J62" s="809"/>
      <c r="K62" s="809"/>
      <c r="L62" s="809"/>
      <c r="M62" s="809"/>
      <c r="N62" s="809"/>
      <c r="O62" s="809"/>
      <c r="P62" s="809"/>
      <c r="Q62" s="809"/>
      <c r="R62" s="809"/>
      <c r="S62" s="809"/>
      <c r="T62" s="809"/>
      <c r="U62" s="809"/>
      <c r="V62" s="809"/>
      <c r="W62" s="809"/>
      <c r="X62" s="809"/>
      <c r="Y62" s="809"/>
      <c r="Z62" s="809"/>
      <c r="AA62" s="863"/>
      <c r="AB62" s="865">
        <f t="shared" si="169"/>
        <v>0</v>
      </c>
    </row>
    <row r="63" spans="1:28" s="190" customFormat="1" ht="20.100000000000001" customHeight="1">
      <c r="A63" s="189"/>
      <c r="B63" s="860"/>
      <c r="C63" s="853" t="s">
        <v>761</v>
      </c>
      <c r="D63" s="810" t="s">
        <v>772</v>
      </c>
      <c r="E63" s="811"/>
      <c r="F63" s="812"/>
      <c r="G63" s="876"/>
      <c r="H63" s="879">
        <f>SUM(H61:H62)</f>
        <v>0</v>
      </c>
      <c r="I63" s="879">
        <f>SUM(I61:I62)</f>
        <v>0</v>
      </c>
      <c r="J63" s="879">
        <f t="shared" ref="J63" si="278">SUM(J61:J62)</f>
        <v>0</v>
      </c>
      <c r="K63" s="879">
        <f t="shared" ref="K63" si="279">SUM(K61:K62)</f>
        <v>0</v>
      </c>
      <c r="L63" s="879">
        <f t="shared" ref="L63" si="280">SUM(L61:L62)</f>
        <v>0</v>
      </c>
      <c r="M63" s="879">
        <f t="shared" ref="M63" si="281">SUM(M61:M62)</f>
        <v>0</v>
      </c>
      <c r="N63" s="879">
        <f t="shared" ref="N63" si="282">SUM(N61:N62)</f>
        <v>0</v>
      </c>
      <c r="O63" s="879">
        <f t="shared" ref="O63" si="283">SUM(O61:O62)</f>
        <v>0</v>
      </c>
      <c r="P63" s="879">
        <f t="shared" ref="P63" si="284">SUM(P61:P62)</f>
        <v>0</v>
      </c>
      <c r="Q63" s="879">
        <f t="shared" ref="Q63" si="285">SUM(Q61:Q62)</f>
        <v>0</v>
      </c>
      <c r="R63" s="879">
        <f t="shared" ref="R63" si="286">SUM(R61:R62)</f>
        <v>0</v>
      </c>
      <c r="S63" s="879">
        <f t="shared" ref="S63" si="287">SUM(S61:S62)</f>
        <v>0</v>
      </c>
      <c r="T63" s="879">
        <f t="shared" ref="T63" si="288">SUM(T61:T62)</f>
        <v>0</v>
      </c>
      <c r="U63" s="879">
        <f t="shared" ref="U63" si="289">SUM(U61:U62)</f>
        <v>0</v>
      </c>
      <c r="V63" s="879">
        <f t="shared" ref="V63" si="290">SUM(V61:V62)</f>
        <v>0</v>
      </c>
      <c r="W63" s="879">
        <f t="shared" ref="W63" si="291">SUM(W61:W62)</f>
        <v>0</v>
      </c>
      <c r="X63" s="879">
        <f t="shared" ref="X63" si="292">SUM(X61:X62)</f>
        <v>0</v>
      </c>
      <c r="Y63" s="879">
        <f t="shared" ref="Y63" si="293">SUM(Y61:Y62)</f>
        <v>0</v>
      </c>
      <c r="Z63" s="879">
        <f t="shared" ref="Z63" si="294">SUM(Z61:Z62)</f>
        <v>0</v>
      </c>
      <c r="AA63" s="879">
        <f t="shared" ref="AA63" si="295">SUM(AA61:AA62)</f>
        <v>0</v>
      </c>
      <c r="AB63" s="866">
        <f t="shared" si="169"/>
        <v>0</v>
      </c>
    </row>
    <row r="64" spans="1:28" s="190" customFormat="1" ht="20.100000000000001" customHeight="1">
      <c r="A64" s="189"/>
      <c r="B64" s="860"/>
      <c r="C64" s="852"/>
      <c r="D64" s="817" t="s">
        <v>45</v>
      </c>
      <c r="E64" s="818"/>
      <c r="F64" s="815"/>
      <c r="G64" s="874"/>
      <c r="H64" s="816"/>
      <c r="I64" s="816"/>
      <c r="J64" s="816"/>
      <c r="K64" s="816"/>
      <c r="L64" s="816"/>
      <c r="M64" s="816"/>
      <c r="N64" s="816"/>
      <c r="O64" s="816"/>
      <c r="P64" s="816"/>
      <c r="Q64" s="816"/>
      <c r="R64" s="816"/>
      <c r="S64" s="816"/>
      <c r="T64" s="816"/>
      <c r="U64" s="816"/>
      <c r="V64" s="816"/>
      <c r="W64" s="816"/>
      <c r="X64" s="816"/>
      <c r="Y64" s="816"/>
      <c r="Z64" s="816"/>
      <c r="AA64" s="862"/>
      <c r="AB64" s="867">
        <f t="shared" si="169"/>
        <v>0</v>
      </c>
    </row>
    <row r="65" spans="1:28" s="190" customFormat="1" ht="20.100000000000001" customHeight="1">
      <c r="A65" s="189"/>
      <c r="B65" s="860"/>
      <c r="C65" s="852"/>
      <c r="D65" s="807" t="s">
        <v>45</v>
      </c>
      <c r="E65" s="808"/>
      <c r="F65" s="854"/>
      <c r="G65" s="875"/>
      <c r="H65" s="809"/>
      <c r="I65" s="809"/>
      <c r="J65" s="809"/>
      <c r="K65" s="809"/>
      <c r="L65" s="809"/>
      <c r="M65" s="809"/>
      <c r="N65" s="809"/>
      <c r="O65" s="809"/>
      <c r="P65" s="809"/>
      <c r="Q65" s="809"/>
      <c r="R65" s="809"/>
      <c r="S65" s="809"/>
      <c r="T65" s="809"/>
      <c r="U65" s="809"/>
      <c r="V65" s="809"/>
      <c r="W65" s="809"/>
      <c r="X65" s="809"/>
      <c r="Y65" s="809"/>
      <c r="Z65" s="809"/>
      <c r="AA65" s="863"/>
      <c r="AB65" s="865">
        <f t="shared" si="169"/>
        <v>0</v>
      </c>
    </row>
    <row r="66" spans="1:28" s="190" customFormat="1" ht="20.100000000000001" customHeight="1">
      <c r="A66" s="189"/>
      <c r="B66" s="860"/>
      <c r="C66" s="853" t="s">
        <v>762</v>
      </c>
      <c r="D66" s="810" t="s">
        <v>758</v>
      </c>
      <c r="E66" s="811"/>
      <c r="F66" s="812"/>
      <c r="G66" s="876"/>
      <c r="H66" s="879">
        <f>SUM(H64:H65)</f>
        <v>0</v>
      </c>
      <c r="I66" s="879">
        <f>SUM(I64:I65)</f>
        <v>0</v>
      </c>
      <c r="J66" s="879">
        <f t="shared" ref="J66" si="296">SUM(J64:J65)</f>
        <v>0</v>
      </c>
      <c r="K66" s="879">
        <f t="shared" ref="K66" si="297">SUM(K64:K65)</f>
        <v>0</v>
      </c>
      <c r="L66" s="879">
        <f t="shared" ref="L66" si="298">SUM(L64:L65)</f>
        <v>0</v>
      </c>
      <c r="M66" s="879">
        <f t="shared" ref="M66" si="299">SUM(M64:M65)</f>
        <v>0</v>
      </c>
      <c r="N66" s="879">
        <f t="shared" ref="N66" si="300">SUM(N64:N65)</f>
        <v>0</v>
      </c>
      <c r="O66" s="879">
        <f t="shared" ref="O66" si="301">SUM(O64:O65)</f>
        <v>0</v>
      </c>
      <c r="P66" s="879">
        <f t="shared" ref="P66" si="302">SUM(P64:P65)</f>
        <v>0</v>
      </c>
      <c r="Q66" s="879">
        <f t="shared" ref="Q66" si="303">SUM(Q64:Q65)</f>
        <v>0</v>
      </c>
      <c r="R66" s="879">
        <f t="shared" ref="R66" si="304">SUM(R64:R65)</f>
        <v>0</v>
      </c>
      <c r="S66" s="879">
        <f t="shared" ref="S66" si="305">SUM(S64:S65)</f>
        <v>0</v>
      </c>
      <c r="T66" s="879">
        <f t="shared" ref="T66" si="306">SUM(T64:T65)</f>
        <v>0</v>
      </c>
      <c r="U66" s="879">
        <f t="shared" ref="U66" si="307">SUM(U64:U65)</f>
        <v>0</v>
      </c>
      <c r="V66" s="879">
        <f t="shared" ref="V66" si="308">SUM(V64:V65)</f>
        <v>0</v>
      </c>
      <c r="W66" s="879">
        <f t="shared" ref="W66" si="309">SUM(W64:W65)</f>
        <v>0</v>
      </c>
      <c r="X66" s="879">
        <f t="shared" ref="X66" si="310">SUM(X64:X65)</f>
        <v>0</v>
      </c>
      <c r="Y66" s="879">
        <f t="shared" ref="Y66" si="311">SUM(Y64:Y65)</f>
        <v>0</v>
      </c>
      <c r="Z66" s="879">
        <f t="shared" ref="Z66" si="312">SUM(Z64:Z65)</f>
        <v>0</v>
      </c>
      <c r="AA66" s="879">
        <f t="shared" ref="AA66" si="313">SUM(AA64:AA65)</f>
        <v>0</v>
      </c>
      <c r="AB66" s="866">
        <f t="shared" si="169"/>
        <v>0</v>
      </c>
    </row>
    <row r="67" spans="1:28" s="190" customFormat="1" ht="20.100000000000001" customHeight="1">
      <c r="A67" s="189"/>
      <c r="B67" s="860"/>
      <c r="C67" s="852"/>
      <c r="D67" s="817" t="s">
        <v>45</v>
      </c>
      <c r="E67" s="818"/>
      <c r="F67" s="815"/>
      <c r="G67" s="874"/>
      <c r="H67" s="816"/>
      <c r="I67" s="816"/>
      <c r="J67" s="816"/>
      <c r="K67" s="816"/>
      <c r="L67" s="816"/>
      <c r="M67" s="816"/>
      <c r="N67" s="816"/>
      <c r="O67" s="816"/>
      <c r="P67" s="816"/>
      <c r="Q67" s="816"/>
      <c r="R67" s="816"/>
      <c r="S67" s="816"/>
      <c r="T67" s="816"/>
      <c r="U67" s="816"/>
      <c r="V67" s="816"/>
      <c r="W67" s="816"/>
      <c r="X67" s="816"/>
      <c r="Y67" s="816"/>
      <c r="Z67" s="816"/>
      <c r="AA67" s="862"/>
      <c r="AB67" s="867">
        <f t="shared" si="169"/>
        <v>0</v>
      </c>
    </row>
    <row r="68" spans="1:28" s="190" customFormat="1" ht="20.100000000000001" customHeight="1">
      <c r="A68" s="189"/>
      <c r="B68" s="860"/>
      <c r="C68" s="852"/>
      <c r="D68" s="807" t="s">
        <v>45</v>
      </c>
      <c r="E68" s="808"/>
      <c r="F68" s="854"/>
      <c r="G68" s="875"/>
      <c r="H68" s="809"/>
      <c r="I68" s="809"/>
      <c r="J68" s="809"/>
      <c r="K68" s="809"/>
      <c r="L68" s="809"/>
      <c r="M68" s="809"/>
      <c r="N68" s="809"/>
      <c r="O68" s="809"/>
      <c r="P68" s="809"/>
      <c r="Q68" s="809"/>
      <c r="R68" s="809"/>
      <c r="S68" s="809"/>
      <c r="T68" s="809"/>
      <c r="U68" s="809"/>
      <c r="V68" s="809"/>
      <c r="W68" s="809"/>
      <c r="X68" s="809"/>
      <c r="Y68" s="809"/>
      <c r="Z68" s="809"/>
      <c r="AA68" s="863"/>
      <c r="AB68" s="865">
        <f t="shared" si="169"/>
        <v>0</v>
      </c>
    </row>
    <row r="69" spans="1:28" s="190" customFormat="1" ht="20.100000000000001" customHeight="1">
      <c r="A69" s="189"/>
      <c r="B69" s="860"/>
      <c r="C69" s="853" t="s">
        <v>773</v>
      </c>
      <c r="D69" s="810" t="s">
        <v>810</v>
      </c>
      <c r="E69" s="811"/>
      <c r="F69" s="812" t="s">
        <v>798</v>
      </c>
      <c r="G69" s="876"/>
      <c r="H69" s="879">
        <f>SUM(H67:H68)</f>
        <v>0</v>
      </c>
      <c r="I69" s="879">
        <f>SUM(I67:I68)</f>
        <v>0</v>
      </c>
      <c r="J69" s="879">
        <f t="shared" ref="J69" si="314">SUM(J67:J68)</f>
        <v>0</v>
      </c>
      <c r="K69" s="879">
        <f t="shared" ref="K69" si="315">SUM(K67:K68)</f>
        <v>0</v>
      </c>
      <c r="L69" s="879">
        <f t="shared" ref="L69" si="316">SUM(L67:L68)</f>
        <v>0</v>
      </c>
      <c r="M69" s="879">
        <f t="shared" ref="M69" si="317">SUM(M67:M68)</f>
        <v>0</v>
      </c>
      <c r="N69" s="879">
        <f t="shared" ref="N69" si="318">SUM(N67:N68)</f>
        <v>0</v>
      </c>
      <c r="O69" s="879">
        <f t="shared" ref="O69" si="319">SUM(O67:O68)</f>
        <v>0</v>
      </c>
      <c r="P69" s="879">
        <f t="shared" ref="P69" si="320">SUM(P67:P68)</f>
        <v>0</v>
      </c>
      <c r="Q69" s="879">
        <f t="shared" ref="Q69" si="321">SUM(Q67:Q68)</f>
        <v>0</v>
      </c>
      <c r="R69" s="879">
        <f t="shared" ref="R69" si="322">SUM(R67:R68)</f>
        <v>0</v>
      </c>
      <c r="S69" s="879">
        <f t="shared" ref="S69" si="323">SUM(S67:S68)</f>
        <v>0</v>
      </c>
      <c r="T69" s="879">
        <f t="shared" ref="T69" si="324">SUM(T67:T68)</f>
        <v>0</v>
      </c>
      <c r="U69" s="879">
        <f t="shared" ref="U69" si="325">SUM(U67:U68)</f>
        <v>0</v>
      </c>
      <c r="V69" s="879">
        <f t="shared" ref="V69" si="326">SUM(V67:V68)</f>
        <v>0</v>
      </c>
      <c r="W69" s="879">
        <f t="shared" ref="W69" si="327">SUM(W67:W68)</f>
        <v>0</v>
      </c>
      <c r="X69" s="879">
        <f t="shared" ref="X69" si="328">SUM(X67:X68)</f>
        <v>0</v>
      </c>
      <c r="Y69" s="879">
        <f t="shared" ref="Y69" si="329">SUM(Y67:Y68)</f>
        <v>0</v>
      </c>
      <c r="Z69" s="879">
        <f t="shared" ref="Z69" si="330">SUM(Z67:Z68)</f>
        <v>0</v>
      </c>
      <c r="AA69" s="879">
        <f t="shared" ref="AA69" si="331">SUM(AA67:AA68)</f>
        <v>0</v>
      </c>
      <c r="AB69" s="866">
        <f t="shared" si="169"/>
        <v>0</v>
      </c>
    </row>
    <row r="70" spans="1:28" s="190" customFormat="1" ht="20.100000000000001" customHeight="1">
      <c r="A70" s="189"/>
      <c r="B70" s="1404" t="s">
        <v>799</v>
      </c>
      <c r="C70" s="1405"/>
      <c r="D70" s="1405"/>
      <c r="E70" s="1405"/>
      <c r="F70" s="1405"/>
      <c r="G70" s="1406"/>
      <c r="H70" s="970">
        <f>SUM(H45,H48,H51,H54,H57,H60,H63,H66,H69)</f>
        <v>0</v>
      </c>
      <c r="I70" s="971">
        <f t="shared" ref="I70:AA70" si="332">SUM(I45,I48,I51,I54,I57,I60,I63,I66,I69)</f>
        <v>0</v>
      </c>
      <c r="J70" s="971">
        <f t="shared" si="332"/>
        <v>0</v>
      </c>
      <c r="K70" s="971">
        <f t="shared" si="332"/>
        <v>0</v>
      </c>
      <c r="L70" s="971">
        <f t="shared" si="332"/>
        <v>0</v>
      </c>
      <c r="M70" s="971">
        <f t="shared" si="332"/>
        <v>0</v>
      </c>
      <c r="N70" s="971">
        <f t="shared" si="332"/>
        <v>0</v>
      </c>
      <c r="O70" s="971">
        <f t="shared" si="332"/>
        <v>0</v>
      </c>
      <c r="P70" s="971">
        <f t="shared" si="332"/>
        <v>0</v>
      </c>
      <c r="Q70" s="971">
        <f t="shared" si="332"/>
        <v>0</v>
      </c>
      <c r="R70" s="971">
        <f t="shared" si="332"/>
        <v>0</v>
      </c>
      <c r="S70" s="971">
        <f t="shared" si="332"/>
        <v>0</v>
      </c>
      <c r="T70" s="971">
        <f t="shared" si="332"/>
        <v>0</v>
      </c>
      <c r="U70" s="971">
        <f t="shared" si="332"/>
        <v>0</v>
      </c>
      <c r="V70" s="971">
        <f t="shared" si="332"/>
        <v>0</v>
      </c>
      <c r="W70" s="971">
        <f t="shared" si="332"/>
        <v>0</v>
      </c>
      <c r="X70" s="971">
        <f t="shared" si="332"/>
        <v>0</v>
      </c>
      <c r="Y70" s="971">
        <f t="shared" si="332"/>
        <v>0</v>
      </c>
      <c r="Z70" s="971">
        <f t="shared" si="332"/>
        <v>0</v>
      </c>
      <c r="AA70" s="971">
        <f t="shared" si="332"/>
        <v>0</v>
      </c>
      <c r="AB70" s="972">
        <f t="shared" si="169"/>
        <v>0</v>
      </c>
    </row>
    <row r="71" spans="1:28" s="190" customFormat="1" ht="20.100000000000001" customHeight="1">
      <c r="A71" s="189"/>
      <c r="B71" s="869"/>
      <c r="C71" s="851"/>
      <c r="D71" s="817" t="s">
        <v>45</v>
      </c>
      <c r="E71" s="818"/>
      <c r="F71" s="870"/>
      <c r="G71" s="877"/>
      <c r="H71" s="816"/>
      <c r="I71" s="816"/>
      <c r="J71" s="816"/>
      <c r="K71" s="816"/>
      <c r="L71" s="816"/>
      <c r="M71" s="816"/>
      <c r="N71" s="816"/>
      <c r="O71" s="816"/>
      <c r="P71" s="816"/>
      <c r="Q71" s="816"/>
      <c r="R71" s="816"/>
      <c r="S71" s="816"/>
      <c r="T71" s="816"/>
      <c r="U71" s="816"/>
      <c r="V71" s="816"/>
      <c r="W71" s="816"/>
      <c r="X71" s="816"/>
      <c r="Y71" s="816"/>
      <c r="Z71" s="816"/>
      <c r="AA71" s="862"/>
      <c r="AB71" s="864">
        <f>SUM(H71:AA71)</f>
        <v>0</v>
      </c>
    </row>
    <row r="72" spans="1:28" s="190" customFormat="1" ht="20.100000000000001" customHeight="1">
      <c r="A72" s="189"/>
      <c r="B72" s="859"/>
      <c r="C72" s="852"/>
      <c r="D72" s="807" t="s">
        <v>45</v>
      </c>
      <c r="E72" s="808"/>
      <c r="F72" s="819"/>
      <c r="G72" s="878"/>
      <c r="H72" s="809"/>
      <c r="I72" s="809"/>
      <c r="J72" s="809"/>
      <c r="K72" s="809"/>
      <c r="L72" s="809"/>
      <c r="M72" s="809"/>
      <c r="N72" s="809"/>
      <c r="O72" s="809"/>
      <c r="P72" s="809"/>
      <c r="Q72" s="809"/>
      <c r="R72" s="809"/>
      <c r="S72" s="809"/>
      <c r="T72" s="809"/>
      <c r="U72" s="809"/>
      <c r="V72" s="809"/>
      <c r="W72" s="809"/>
      <c r="X72" s="809"/>
      <c r="Y72" s="809"/>
      <c r="Z72" s="809"/>
      <c r="AA72" s="863"/>
      <c r="AB72" s="868">
        <f t="shared" ref="AB72:AB74" si="333">SUM(H72:AA72)</f>
        <v>0</v>
      </c>
    </row>
    <row r="73" spans="1:28" s="190" customFormat="1" ht="20.100000000000001" customHeight="1">
      <c r="A73" s="189"/>
      <c r="B73" s="871"/>
      <c r="C73" s="853" t="s">
        <v>809</v>
      </c>
      <c r="D73" s="810" t="s">
        <v>774</v>
      </c>
      <c r="E73" s="811"/>
      <c r="F73" s="812"/>
      <c r="G73" s="876"/>
      <c r="H73" s="879">
        <f>SUM(H71:H72)</f>
        <v>0</v>
      </c>
      <c r="I73" s="879">
        <f>SUM(I71:I72)</f>
        <v>0</v>
      </c>
      <c r="J73" s="879">
        <f t="shared" ref="J73" si="334">SUM(J71:J72)</f>
        <v>0</v>
      </c>
      <c r="K73" s="879">
        <f t="shared" ref="K73" si="335">SUM(K71:K72)</f>
        <v>0</v>
      </c>
      <c r="L73" s="879">
        <f t="shared" ref="L73" si="336">SUM(L71:L72)</f>
        <v>0</v>
      </c>
      <c r="M73" s="879">
        <f t="shared" ref="M73" si="337">SUM(M71:M72)</f>
        <v>0</v>
      </c>
      <c r="N73" s="879">
        <f t="shared" ref="N73" si="338">SUM(N71:N72)</f>
        <v>0</v>
      </c>
      <c r="O73" s="879">
        <f t="shared" ref="O73" si="339">SUM(O71:O72)</f>
        <v>0</v>
      </c>
      <c r="P73" s="879">
        <f t="shared" ref="P73" si="340">SUM(P71:P72)</f>
        <v>0</v>
      </c>
      <c r="Q73" s="879">
        <f t="shared" ref="Q73" si="341">SUM(Q71:Q72)</f>
        <v>0</v>
      </c>
      <c r="R73" s="879">
        <f t="shared" ref="R73" si="342">SUM(R71:R72)</f>
        <v>0</v>
      </c>
      <c r="S73" s="879">
        <f t="shared" ref="S73" si="343">SUM(S71:S72)</f>
        <v>0</v>
      </c>
      <c r="T73" s="879">
        <f t="shared" ref="T73" si="344">SUM(T71:T72)</f>
        <v>0</v>
      </c>
      <c r="U73" s="879">
        <f t="shared" ref="U73" si="345">SUM(U71:U72)</f>
        <v>0</v>
      </c>
      <c r="V73" s="879">
        <f t="shared" ref="V73" si="346">SUM(V71:V72)</f>
        <v>0</v>
      </c>
      <c r="W73" s="879">
        <f t="shared" ref="W73" si="347">SUM(W71:W72)</f>
        <v>0</v>
      </c>
      <c r="X73" s="879">
        <f t="shared" ref="X73" si="348">SUM(X71:X72)</f>
        <v>0</v>
      </c>
      <c r="Y73" s="879">
        <f t="shared" ref="Y73" si="349">SUM(Y71:Y72)</f>
        <v>0</v>
      </c>
      <c r="Z73" s="879">
        <f t="shared" ref="Z73" si="350">SUM(Z71:Z72)</f>
        <v>0</v>
      </c>
      <c r="AA73" s="879">
        <f t="shared" ref="AA73" si="351">SUM(AA71:AA72)</f>
        <v>0</v>
      </c>
      <c r="AB73" s="866">
        <f t="shared" si="333"/>
        <v>0</v>
      </c>
    </row>
    <row r="74" spans="1:28" s="190" customFormat="1" ht="20.100000000000001" customHeight="1" thickBot="1">
      <c r="A74" s="189"/>
      <c r="B74" s="1399" t="s">
        <v>800</v>
      </c>
      <c r="C74" s="1400"/>
      <c r="D74" s="1400"/>
      <c r="E74" s="1400"/>
      <c r="F74" s="1400"/>
      <c r="G74" s="1401"/>
      <c r="H74" s="881">
        <f>SUM(H73)</f>
        <v>0</v>
      </c>
      <c r="I74" s="881">
        <f>SUM(I73)</f>
        <v>0</v>
      </c>
      <c r="J74" s="881">
        <f t="shared" ref="J74" si="352">SUM(J73)</f>
        <v>0</v>
      </c>
      <c r="K74" s="881">
        <f t="shared" ref="K74" si="353">SUM(K73)</f>
        <v>0</v>
      </c>
      <c r="L74" s="881">
        <f t="shared" ref="L74" si="354">SUM(L73)</f>
        <v>0</v>
      </c>
      <c r="M74" s="881">
        <f t="shared" ref="M74" si="355">SUM(M73)</f>
        <v>0</v>
      </c>
      <c r="N74" s="881">
        <f t="shared" ref="N74" si="356">SUM(N73)</f>
        <v>0</v>
      </c>
      <c r="O74" s="881">
        <f t="shared" ref="O74" si="357">SUM(O73)</f>
        <v>0</v>
      </c>
      <c r="P74" s="881">
        <f t="shared" ref="P74" si="358">SUM(P73)</f>
        <v>0</v>
      </c>
      <c r="Q74" s="881">
        <f t="shared" ref="Q74" si="359">SUM(Q73)</f>
        <v>0</v>
      </c>
      <c r="R74" s="881">
        <f t="shared" ref="R74" si="360">SUM(R73)</f>
        <v>0</v>
      </c>
      <c r="S74" s="881">
        <f t="shared" ref="S74" si="361">SUM(S73)</f>
        <v>0</v>
      </c>
      <c r="T74" s="881">
        <f t="shared" ref="T74" si="362">SUM(T73)</f>
        <v>0</v>
      </c>
      <c r="U74" s="881">
        <f t="shared" ref="U74" si="363">SUM(U73)</f>
        <v>0</v>
      </c>
      <c r="V74" s="881">
        <f t="shared" ref="V74" si="364">SUM(V73)</f>
        <v>0</v>
      </c>
      <c r="W74" s="881">
        <f t="shared" ref="W74" si="365">SUM(W73)</f>
        <v>0</v>
      </c>
      <c r="X74" s="881">
        <f t="shared" ref="X74" si="366">SUM(X73)</f>
        <v>0</v>
      </c>
      <c r="Y74" s="881">
        <f t="shared" ref="Y74" si="367">SUM(Y73)</f>
        <v>0</v>
      </c>
      <c r="Z74" s="881">
        <f t="shared" ref="Z74" si="368">SUM(Z73)</f>
        <v>0</v>
      </c>
      <c r="AA74" s="881">
        <f t="shared" ref="AA74" si="369">SUM(AA73)</f>
        <v>0</v>
      </c>
      <c r="AB74" s="882">
        <f t="shared" si="333"/>
        <v>0</v>
      </c>
    </row>
    <row r="75" spans="1:28" s="190" customFormat="1" ht="20.100000000000001" customHeight="1" thickTop="1">
      <c r="B75" s="1402" t="s">
        <v>813</v>
      </c>
      <c r="C75" s="1402"/>
      <c r="D75" s="1402"/>
      <c r="E75" s="1402"/>
      <c r="F75" s="1402"/>
      <c r="G75" s="1403"/>
      <c r="H75" s="883">
        <f t="shared" ref="H75:AA75" si="370">SUM(H70,H74)</f>
        <v>0</v>
      </c>
      <c r="I75" s="883">
        <f t="shared" si="370"/>
        <v>0</v>
      </c>
      <c r="J75" s="883">
        <f t="shared" si="370"/>
        <v>0</v>
      </c>
      <c r="K75" s="883">
        <f t="shared" si="370"/>
        <v>0</v>
      </c>
      <c r="L75" s="883">
        <f t="shared" si="370"/>
        <v>0</v>
      </c>
      <c r="M75" s="883">
        <f t="shared" si="370"/>
        <v>0</v>
      </c>
      <c r="N75" s="883">
        <f t="shared" si="370"/>
        <v>0</v>
      </c>
      <c r="O75" s="883">
        <f t="shared" si="370"/>
        <v>0</v>
      </c>
      <c r="P75" s="883">
        <f t="shared" si="370"/>
        <v>0</v>
      </c>
      <c r="Q75" s="883">
        <f t="shared" si="370"/>
        <v>0</v>
      </c>
      <c r="R75" s="883">
        <f t="shared" si="370"/>
        <v>0</v>
      </c>
      <c r="S75" s="883">
        <f t="shared" si="370"/>
        <v>0</v>
      </c>
      <c r="T75" s="883">
        <f t="shared" si="370"/>
        <v>0</v>
      </c>
      <c r="U75" s="883">
        <f t="shared" si="370"/>
        <v>0</v>
      </c>
      <c r="V75" s="883">
        <f t="shared" si="370"/>
        <v>0</v>
      </c>
      <c r="W75" s="883">
        <f t="shared" si="370"/>
        <v>0</v>
      </c>
      <c r="X75" s="883">
        <f t="shared" si="370"/>
        <v>0</v>
      </c>
      <c r="Y75" s="883">
        <f t="shared" si="370"/>
        <v>0</v>
      </c>
      <c r="Z75" s="883">
        <f t="shared" si="370"/>
        <v>0</v>
      </c>
      <c r="AA75" s="884">
        <f t="shared" si="370"/>
        <v>0</v>
      </c>
      <c r="AB75" s="885">
        <f>SUM(H75:AA75)</f>
        <v>0</v>
      </c>
    </row>
    <row r="76" spans="1:28" s="820" customFormat="1" ht="13.5" customHeight="1">
      <c r="B76" s="36" t="s">
        <v>27</v>
      </c>
      <c r="C76" s="36"/>
      <c r="D76" s="1112" t="s">
        <v>68</v>
      </c>
      <c r="E76" s="1121"/>
      <c r="F76" s="1121"/>
      <c r="G76" s="1121"/>
      <c r="H76" s="1121"/>
      <c r="I76" s="1121"/>
      <c r="J76" s="1121"/>
      <c r="K76" s="1121"/>
      <c r="L76" s="1121"/>
      <c r="M76" s="1121"/>
      <c r="N76" s="1121"/>
      <c r="O76" s="1121"/>
      <c r="P76" s="1121"/>
      <c r="Q76" s="1121"/>
      <c r="R76" s="1121"/>
      <c r="S76" s="1121"/>
      <c r="T76" s="1121"/>
      <c r="U76" s="1121"/>
      <c r="V76" s="1121"/>
      <c r="W76" s="1121"/>
      <c r="X76" s="1121"/>
      <c r="Y76" s="1121"/>
      <c r="Z76" s="1121"/>
      <c r="AA76" s="1121"/>
    </row>
    <row r="77" spans="1:28" s="820" customFormat="1" ht="13.5" customHeight="1">
      <c r="B77" s="36" t="s">
        <v>28</v>
      </c>
      <c r="C77" s="36"/>
      <c r="D77" s="1417" t="s">
        <v>763</v>
      </c>
      <c r="E77" s="1121"/>
      <c r="F77" s="1121"/>
      <c r="G77" s="1121"/>
      <c r="H77" s="1121"/>
      <c r="I77" s="1121"/>
      <c r="J77" s="1121"/>
      <c r="K77" s="1121"/>
      <c r="L77" s="1121"/>
      <c r="M77" s="1121"/>
      <c r="N77" s="1121"/>
      <c r="O77" s="1121"/>
      <c r="P77" s="1121"/>
      <c r="Q77" s="1121"/>
      <c r="R77" s="1121"/>
      <c r="S77" s="1121"/>
      <c r="T77" s="1121"/>
      <c r="U77" s="1121"/>
      <c r="V77" s="1121"/>
      <c r="W77" s="1121"/>
      <c r="X77" s="1121"/>
      <c r="Y77" s="1121"/>
      <c r="Z77" s="1121"/>
      <c r="AA77" s="1121"/>
    </row>
    <row r="78" spans="1:28" s="821" customFormat="1" ht="13.5" customHeight="1">
      <c r="B78" s="36" t="s">
        <v>82</v>
      </c>
      <c r="C78" s="36"/>
      <c r="D78" s="822" t="s">
        <v>764</v>
      </c>
      <c r="E78" s="823"/>
      <c r="F78" s="823"/>
      <c r="G78" s="823"/>
      <c r="H78" s="823"/>
      <c r="I78" s="823"/>
      <c r="J78" s="823"/>
      <c r="K78" s="823"/>
      <c r="L78" s="823"/>
      <c r="M78" s="823"/>
      <c r="N78" s="823"/>
      <c r="O78" s="823"/>
      <c r="P78" s="823"/>
      <c r="Q78" s="823"/>
      <c r="R78" s="823"/>
      <c r="S78" s="823"/>
      <c r="T78" s="823"/>
      <c r="U78" s="823"/>
      <c r="V78" s="823"/>
      <c r="W78" s="823"/>
      <c r="X78" s="823"/>
      <c r="Y78" s="823"/>
      <c r="Z78" s="823"/>
      <c r="AA78" s="823"/>
    </row>
    <row r="79" spans="1:28" s="820" customFormat="1" ht="13.5" customHeight="1">
      <c r="B79" s="36" t="s">
        <v>83</v>
      </c>
      <c r="C79" s="36"/>
      <c r="D79" s="1417" t="s">
        <v>211</v>
      </c>
      <c r="E79" s="1121"/>
      <c r="F79" s="1121"/>
      <c r="G79" s="1121"/>
      <c r="H79" s="1121"/>
      <c r="I79" s="1121"/>
      <c r="J79" s="1121"/>
      <c r="K79" s="1121"/>
      <c r="L79" s="1121"/>
      <c r="M79" s="1121"/>
      <c r="N79" s="1121"/>
      <c r="O79" s="1121"/>
      <c r="P79" s="1121"/>
      <c r="Q79" s="1121"/>
      <c r="R79" s="1121"/>
      <c r="S79" s="1121"/>
      <c r="T79" s="1121"/>
      <c r="U79" s="1121"/>
      <c r="V79" s="1121"/>
      <c r="W79" s="1121"/>
      <c r="X79" s="1121"/>
      <c r="Y79" s="1121"/>
      <c r="Z79" s="1121"/>
      <c r="AA79" s="1121"/>
    </row>
    <row r="80" spans="1:28" s="820" customFormat="1" ht="13.5" customHeight="1">
      <c r="B80" s="36" t="s">
        <v>80</v>
      </c>
      <c r="C80" s="36"/>
      <c r="D80" s="1112" t="s">
        <v>212</v>
      </c>
      <c r="E80" s="1121"/>
      <c r="F80" s="1121"/>
      <c r="G80" s="1121"/>
      <c r="H80" s="1121"/>
      <c r="I80" s="1121"/>
      <c r="J80" s="1121"/>
      <c r="K80" s="1121"/>
      <c r="L80" s="1121"/>
      <c r="M80" s="1121"/>
      <c r="N80" s="1121"/>
      <c r="O80" s="1121"/>
      <c r="P80" s="1121"/>
      <c r="Q80" s="1121"/>
      <c r="R80" s="1121"/>
      <c r="S80" s="1121"/>
      <c r="T80" s="1121"/>
      <c r="U80" s="1121"/>
      <c r="V80" s="1121"/>
      <c r="W80" s="1121"/>
      <c r="X80" s="1121"/>
      <c r="Y80" s="1121"/>
      <c r="Z80" s="1121"/>
      <c r="AA80" s="1121"/>
    </row>
    <row r="81" spans="1:27" s="820" customFormat="1" ht="13.5" customHeight="1">
      <c r="B81" s="36" t="s">
        <v>765</v>
      </c>
      <c r="C81" s="824"/>
      <c r="D81" s="825" t="s">
        <v>209</v>
      </c>
      <c r="E81" s="823"/>
      <c r="F81" s="823"/>
      <c r="G81" s="823"/>
      <c r="H81" s="823"/>
      <c r="I81" s="823"/>
      <c r="J81" s="823"/>
      <c r="K81" s="823"/>
      <c r="L81" s="823"/>
      <c r="M81" s="823"/>
      <c r="N81" s="823"/>
      <c r="O81" s="823"/>
      <c r="P81" s="823"/>
      <c r="Q81" s="823"/>
      <c r="R81" s="823"/>
      <c r="S81" s="823"/>
      <c r="T81" s="823"/>
      <c r="U81" s="823"/>
      <c r="V81" s="823"/>
      <c r="W81" s="823"/>
      <c r="X81" s="823"/>
      <c r="Y81" s="823"/>
      <c r="Z81" s="823"/>
      <c r="AA81" s="823"/>
    </row>
    <row r="82" spans="1:27" s="821" customFormat="1" ht="13.5" customHeight="1">
      <c r="B82" s="824" t="s">
        <v>766</v>
      </c>
      <c r="C82" s="824"/>
      <c r="D82" s="1418" t="s">
        <v>775</v>
      </c>
      <c r="E82" s="1419"/>
      <c r="F82" s="1419"/>
      <c r="G82" s="1419"/>
      <c r="H82" s="1419"/>
      <c r="I82" s="1419"/>
      <c r="J82" s="1419"/>
      <c r="K82" s="1419"/>
      <c r="L82" s="1419"/>
      <c r="M82" s="1419"/>
      <c r="N82" s="1419"/>
      <c r="O82" s="1419"/>
      <c r="P82" s="1419"/>
      <c r="Q82" s="1419"/>
      <c r="R82" s="1419"/>
      <c r="S82" s="1419"/>
      <c r="T82" s="1419"/>
      <c r="U82" s="1419"/>
      <c r="V82" s="1419"/>
      <c r="W82" s="1419"/>
      <c r="X82" s="1419"/>
      <c r="Y82" s="1419"/>
      <c r="Z82" s="1419"/>
      <c r="AA82" s="1419"/>
    </row>
    <row r="83" spans="1:27" ht="8.25" customHeight="1" thickBot="1"/>
    <row r="84" spans="1:27" ht="12.75" customHeight="1">
      <c r="S84" s="22"/>
      <c r="T84" s="22"/>
      <c r="U84" s="22"/>
      <c r="V84" s="22"/>
      <c r="W84" s="22"/>
      <c r="X84" s="22"/>
      <c r="Y84" s="1411" t="s">
        <v>133</v>
      </c>
      <c r="Z84" s="1412"/>
      <c r="AA84" s="1413"/>
    </row>
    <row r="85" spans="1:27" ht="12.75" customHeight="1" thickBot="1">
      <c r="S85" s="22"/>
      <c r="T85" s="22"/>
      <c r="U85" s="22"/>
      <c r="V85" s="22"/>
      <c r="W85" s="22"/>
      <c r="X85" s="22"/>
      <c r="Y85" s="1414"/>
      <c r="Z85" s="1415"/>
      <c r="AA85" s="1416"/>
    </row>
    <row r="86" spans="1:27" ht="8.25" customHeight="1">
      <c r="A86" s="54"/>
      <c r="B86" s="190"/>
      <c r="C86" s="190"/>
      <c r="D86" s="190"/>
    </row>
    <row r="87" spans="1:27" ht="13.5">
      <c r="A87" s="190"/>
      <c r="B87" s="190"/>
      <c r="C87" s="190"/>
      <c r="D87" s="190"/>
    </row>
  </sheetData>
  <mergeCells count="28">
    <mergeCell ref="D76:AA76"/>
    <mergeCell ref="B34:G34"/>
    <mergeCell ref="B39:G39"/>
    <mergeCell ref="B38:G38"/>
    <mergeCell ref="B42:E42"/>
    <mergeCell ref="D45:E45"/>
    <mergeCell ref="D48:E48"/>
    <mergeCell ref="D51:E51"/>
    <mergeCell ref="Y84:AA85"/>
    <mergeCell ref="D77:AA77"/>
    <mergeCell ref="D79:AA79"/>
    <mergeCell ref="D80:AA80"/>
    <mergeCell ref="D82:AA82"/>
    <mergeCell ref="B1:AA1"/>
    <mergeCell ref="B3:AA3"/>
    <mergeCell ref="D9:E9"/>
    <mergeCell ref="D12:E12"/>
    <mergeCell ref="D15:E15"/>
    <mergeCell ref="B6:E6"/>
    <mergeCell ref="D18:E18"/>
    <mergeCell ref="B74:G74"/>
    <mergeCell ref="B75:G75"/>
    <mergeCell ref="D54:E54"/>
    <mergeCell ref="D57:E57"/>
    <mergeCell ref="D60:E60"/>
    <mergeCell ref="B70:G70"/>
    <mergeCell ref="D21:E21"/>
    <mergeCell ref="D24:E24"/>
  </mergeCells>
  <phoneticPr fontId="28"/>
  <printOptions horizontalCentered="1"/>
  <pageMargins left="0.78740157480314965" right="0.78740157480314965" top="0.98425196850393704" bottom="0.98425196850393704" header="0.51181102362204722" footer="0.51181102362204722"/>
  <pageSetup paperSize="9" scale="1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4"/>
  <sheetViews>
    <sheetView showGridLines="0" view="pageBreakPreview" zoomScale="85" zoomScaleNormal="85" zoomScaleSheetLayoutView="85" workbookViewId="0">
      <selection activeCell="P14" sqref="P14"/>
    </sheetView>
  </sheetViews>
  <sheetFormatPr defaultColWidth="9" defaultRowHeight="12"/>
  <cols>
    <col min="1" max="1" width="1.5" style="540" customWidth="1"/>
    <col min="2" max="2" width="3.375" style="540" customWidth="1"/>
    <col min="3" max="3" width="24.25" style="540" customWidth="1"/>
    <col min="4" max="4" width="25" style="540" customWidth="1"/>
    <col min="5" max="5" width="23.5" style="540" customWidth="1"/>
    <col min="6" max="6" width="11.25" style="540" customWidth="1"/>
    <col min="7" max="7" width="5.625" style="540" customWidth="1"/>
    <col min="8" max="8" width="11.75" style="540" customWidth="1"/>
    <col min="9" max="9" width="1.5" style="540" customWidth="1"/>
    <col min="10" max="13" width="13.625" style="540" customWidth="1"/>
    <col min="14" max="16384" width="9" style="540"/>
  </cols>
  <sheetData>
    <row r="1" spans="1:16" ht="14.25" customHeight="1"/>
    <row r="2" spans="1:16" s="541" customFormat="1" ht="20.100000000000001" customHeight="1">
      <c r="B2" s="1440" t="s">
        <v>776</v>
      </c>
      <c r="C2" s="1388"/>
      <c r="D2" s="1388"/>
      <c r="E2" s="1388"/>
      <c r="F2" s="1388"/>
      <c r="G2" s="1388"/>
      <c r="H2" s="1388"/>
      <c r="I2" s="545"/>
      <c r="J2" s="542"/>
      <c r="K2" s="542"/>
      <c r="L2" s="542"/>
      <c r="M2" s="542"/>
    </row>
    <row r="3" spans="1:16" s="541" customFormat="1" ht="9.9499999999999993" customHeight="1">
      <c r="B3" s="543"/>
      <c r="C3" s="542"/>
      <c r="D3" s="542"/>
      <c r="E3" s="542"/>
      <c r="F3" s="544"/>
      <c r="G3" s="544"/>
      <c r="H3" s="545"/>
      <c r="I3" s="542"/>
      <c r="J3" s="542"/>
    </row>
    <row r="4" spans="1:16" s="541" customFormat="1" ht="20.100000000000001" customHeight="1">
      <c r="B4" s="1441" t="s">
        <v>815</v>
      </c>
      <c r="C4" s="1073"/>
      <c r="D4" s="1073"/>
      <c r="E4" s="1073"/>
      <c r="F4" s="1073"/>
      <c r="G4" s="1073"/>
      <c r="H4" s="1073"/>
      <c r="I4" s="548"/>
      <c r="J4" s="544"/>
      <c r="K4" s="544"/>
      <c r="L4" s="544"/>
      <c r="M4" s="544"/>
      <c r="N4" s="549"/>
      <c r="O4" s="549"/>
      <c r="P4" s="549"/>
    </row>
    <row r="5" spans="1:16" s="541" customFormat="1" ht="8.25" customHeight="1">
      <c r="A5" s="550"/>
      <c r="B5" s="551"/>
      <c r="C5" s="551"/>
      <c r="D5" s="551"/>
      <c r="E5" s="551"/>
      <c r="F5" s="551"/>
      <c r="G5" s="551"/>
      <c r="H5" s="551"/>
      <c r="I5" s="551"/>
      <c r="J5" s="544"/>
      <c r="K5" s="544"/>
      <c r="L5" s="544"/>
      <c r="M5" s="544"/>
      <c r="N5" s="549"/>
      <c r="O5" s="549"/>
      <c r="P5" s="549"/>
    </row>
    <row r="6" spans="1:16" s="542" customFormat="1" ht="20.100000000000001" customHeight="1" thickBot="1">
      <c r="B6" s="309" t="s">
        <v>359</v>
      </c>
      <c r="C6" s="309" t="s">
        <v>778</v>
      </c>
      <c r="F6" s="552"/>
      <c r="G6" s="552"/>
      <c r="H6" s="552"/>
    </row>
    <row r="7" spans="1:16" s="542" customFormat="1" ht="20.100000000000001" customHeight="1">
      <c r="B7" s="1431" t="s">
        <v>197</v>
      </c>
      <c r="C7" s="1432"/>
      <c r="D7" s="1432" t="s">
        <v>66</v>
      </c>
      <c r="E7" s="1435" t="s">
        <v>360</v>
      </c>
      <c r="F7" s="1437" t="s">
        <v>67</v>
      </c>
      <c r="G7" s="1438"/>
      <c r="H7" s="1439"/>
    </row>
    <row r="8" spans="1:16" s="542" customFormat="1" ht="20.100000000000001" customHeight="1" thickBot="1">
      <c r="B8" s="1433"/>
      <c r="C8" s="1434"/>
      <c r="D8" s="1434"/>
      <c r="E8" s="1436"/>
      <c r="F8" s="1423" t="s">
        <v>806</v>
      </c>
      <c r="G8" s="1424"/>
      <c r="H8" s="538" t="s">
        <v>808</v>
      </c>
    </row>
    <row r="9" spans="1:16" s="542" customFormat="1" ht="20.100000000000001" customHeight="1">
      <c r="B9" s="1425" t="s">
        <v>803</v>
      </c>
      <c r="C9" s="1426"/>
      <c r="D9" s="1426"/>
      <c r="E9" s="1426"/>
      <c r="F9" s="1426"/>
      <c r="G9" s="1426"/>
      <c r="H9" s="1427"/>
    </row>
    <row r="10" spans="1:16" s="542" customFormat="1" ht="20.100000000000001" customHeight="1">
      <c r="B10" s="889"/>
      <c r="C10" s="892"/>
      <c r="D10" s="892"/>
      <c r="E10" s="893"/>
      <c r="F10" s="894"/>
      <c r="G10" s="888" t="s">
        <v>804</v>
      </c>
      <c r="H10" s="1420">
        <f>SUM(F10:F19)</f>
        <v>0</v>
      </c>
    </row>
    <row r="11" spans="1:16" s="542" customFormat="1" ht="20.100000000000001" customHeight="1">
      <c r="B11" s="890"/>
      <c r="C11" s="895"/>
      <c r="D11" s="895"/>
      <c r="E11" s="896"/>
      <c r="F11" s="897"/>
      <c r="G11" s="886" t="s">
        <v>804</v>
      </c>
      <c r="H11" s="1421"/>
    </row>
    <row r="12" spans="1:16" s="542" customFormat="1" ht="20.100000000000001" customHeight="1">
      <c r="B12" s="890"/>
      <c r="C12" s="895"/>
      <c r="D12" s="895"/>
      <c r="E12" s="896"/>
      <c r="F12" s="897"/>
      <c r="G12" s="886" t="s">
        <v>804</v>
      </c>
      <c r="H12" s="1421"/>
    </row>
    <row r="13" spans="1:16" s="542" customFormat="1" ht="20.100000000000001" customHeight="1">
      <c r="B13" s="890"/>
      <c r="C13" s="895"/>
      <c r="D13" s="895"/>
      <c r="E13" s="896"/>
      <c r="F13" s="897"/>
      <c r="G13" s="886" t="s">
        <v>804</v>
      </c>
      <c r="H13" s="1421"/>
    </row>
    <row r="14" spans="1:16" s="542" customFormat="1" ht="20.100000000000001" customHeight="1">
      <c r="B14" s="890"/>
      <c r="C14" s="895"/>
      <c r="D14" s="895"/>
      <c r="E14" s="896"/>
      <c r="F14" s="897"/>
      <c r="G14" s="886" t="s">
        <v>804</v>
      </c>
      <c r="H14" s="1421"/>
    </row>
    <row r="15" spans="1:16" s="542" customFormat="1" ht="20.100000000000001" customHeight="1">
      <c r="B15" s="890"/>
      <c r="C15" s="895"/>
      <c r="D15" s="895"/>
      <c r="E15" s="896"/>
      <c r="F15" s="897"/>
      <c r="G15" s="886" t="s">
        <v>804</v>
      </c>
      <c r="H15" s="1421"/>
    </row>
    <row r="16" spans="1:16" s="542" customFormat="1" ht="20.100000000000001" customHeight="1">
      <c r="B16" s="890"/>
      <c r="C16" s="895"/>
      <c r="D16" s="895"/>
      <c r="E16" s="896"/>
      <c r="F16" s="897"/>
      <c r="G16" s="886" t="s">
        <v>804</v>
      </c>
      <c r="H16" s="1421"/>
    </row>
    <row r="17" spans="2:8" s="542" customFormat="1" ht="20.100000000000001" customHeight="1">
      <c r="B17" s="890"/>
      <c r="C17" s="895"/>
      <c r="D17" s="895"/>
      <c r="E17" s="896"/>
      <c r="F17" s="897"/>
      <c r="G17" s="886" t="s">
        <v>804</v>
      </c>
      <c r="H17" s="1421"/>
    </row>
    <row r="18" spans="2:8" s="542" customFormat="1" ht="20.100000000000001" customHeight="1">
      <c r="B18" s="890"/>
      <c r="C18" s="895"/>
      <c r="D18" s="895"/>
      <c r="E18" s="896"/>
      <c r="F18" s="897"/>
      <c r="G18" s="886" t="s">
        <v>804</v>
      </c>
      <c r="H18" s="1421"/>
    </row>
    <row r="19" spans="2:8" s="542" customFormat="1" ht="20.100000000000001" customHeight="1" thickBot="1">
      <c r="B19" s="891"/>
      <c r="C19" s="898"/>
      <c r="D19" s="898"/>
      <c r="E19" s="899"/>
      <c r="F19" s="900"/>
      <c r="G19" s="887" t="s">
        <v>804</v>
      </c>
      <c r="H19" s="1422"/>
    </row>
    <row r="20" spans="2:8" ht="19.5" customHeight="1"/>
    <row r="21" spans="2:8" ht="19.5" customHeight="1" thickBot="1">
      <c r="B21" s="309" t="s">
        <v>328</v>
      </c>
      <c r="C21" s="309" t="s">
        <v>610</v>
      </c>
      <c r="D21" s="542"/>
      <c r="E21" s="542"/>
      <c r="F21" s="552"/>
      <c r="G21" s="552"/>
      <c r="H21" s="552"/>
    </row>
    <row r="22" spans="2:8" ht="19.5" customHeight="1">
      <c r="B22" s="1431" t="s">
        <v>197</v>
      </c>
      <c r="C22" s="1432"/>
      <c r="D22" s="1432" t="s">
        <v>66</v>
      </c>
      <c r="E22" s="1435" t="s">
        <v>360</v>
      </c>
      <c r="F22" s="1437" t="s">
        <v>67</v>
      </c>
      <c r="G22" s="1438"/>
      <c r="H22" s="1439"/>
    </row>
    <row r="23" spans="2:8" ht="19.5" customHeight="1" thickBot="1">
      <c r="B23" s="1433"/>
      <c r="C23" s="1434"/>
      <c r="D23" s="1434"/>
      <c r="E23" s="1436"/>
      <c r="F23" s="1423" t="s">
        <v>806</v>
      </c>
      <c r="G23" s="1424"/>
      <c r="H23" s="538" t="s">
        <v>198</v>
      </c>
    </row>
    <row r="24" spans="2:8" s="542" customFormat="1" ht="20.100000000000001" customHeight="1">
      <c r="B24" s="1425" t="s">
        <v>803</v>
      </c>
      <c r="C24" s="1426"/>
      <c r="D24" s="1426"/>
      <c r="E24" s="1426"/>
      <c r="F24" s="1426"/>
      <c r="G24" s="1426"/>
      <c r="H24" s="1427"/>
    </row>
    <row r="25" spans="2:8" s="542" customFormat="1" ht="20.100000000000001" customHeight="1">
      <c r="B25" s="889"/>
      <c r="C25" s="892"/>
      <c r="D25" s="892"/>
      <c r="E25" s="893"/>
      <c r="F25" s="894"/>
      <c r="G25" s="888" t="s">
        <v>804</v>
      </c>
      <c r="H25" s="1420">
        <f>SUM(F25:F34)</f>
        <v>0</v>
      </c>
    </row>
    <row r="26" spans="2:8" s="542" customFormat="1" ht="20.100000000000001" customHeight="1">
      <c r="B26" s="890"/>
      <c r="C26" s="895"/>
      <c r="D26" s="895"/>
      <c r="E26" s="896"/>
      <c r="F26" s="897"/>
      <c r="G26" s="886" t="s">
        <v>804</v>
      </c>
      <c r="H26" s="1421"/>
    </row>
    <row r="27" spans="2:8" s="542" customFormat="1" ht="20.100000000000001" customHeight="1">
      <c r="B27" s="890"/>
      <c r="C27" s="895"/>
      <c r="D27" s="895"/>
      <c r="E27" s="896"/>
      <c r="F27" s="897"/>
      <c r="G27" s="886" t="s">
        <v>804</v>
      </c>
      <c r="H27" s="1421"/>
    </row>
    <row r="28" spans="2:8" s="542" customFormat="1" ht="20.100000000000001" customHeight="1">
      <c r="B28" s="890"/>
      <c r="C28" s="895"/>
      <c r="D28" s="895"/>
      <c r="E28" s="896"/>
      <c r="F28" s="897"/>
      <c r="G28" s="886" t="s">
        <v>804</v>
      </c>
      <c r="H28" s="1421"/>
    </row>
    <row r="29" spans="2:8" s="542" customFormat="1" ht="20.100000000000001" customHeight="1">
      <c r="B29" s="890"/>
      <c r="C29" s="895"/>
      <c r="D29" s="895"/>
      <c r="E29" s="896"/>
      <c r="F29" s="897"/>
      <c r="G29" s="886" t="s">
        <v>804</v>
      </c>
      <c r="H29" s="1421"/>
    </row>
    <row r="30" spans="2:8" s="542" customFormat="1" ht="20.100000000000001" customHeight="1">
      <c r="B30" s="890"/>
      <c r="C30" s="895"/>
      <c r="D30" s="895"/>
      <c r="E30" s="896"/>
      <c r="F30" s="897"/>
      <c r="G30" s="886" t="s">
        <v>804</v>
      </c>
      <c r="H30" s="1421"/>
    </row>
    <row r="31" spans="2:8" s="542" customFormat="1" ht="20.100000000000001" customHeight="1">
      <c r="B31" s="890"/>
      <c r="C31" s="895"/>
      <c r="D31" s="895"/>
      <c r="E31" s="896"/>
      <c r="F31" s="897"/>
      <c r="G31" s="886" t="s">
        <v>804</v>
      </c>
      <c r="H31" s="1421"/>
    </row>
    <row r="32" spans="2:8" s="542" customFormat="1" ht="20.100000000000001" customHeight="1">
      <c r="B32" s="890"/>
      <c r="C32" s="895"/>
      <c r="D32" s="895"/>
      <c r="E32" s="896"/>
      <c r="F32" s="897"/>
      <c r="G32" s="886" t="s">
        <v>804</v>
      </c>
      <c r="H32" s="1421"/>
    </row>
    <row r="33" spans="2:8" s="542" customFormat="1" ht="20.100000000000001" customHeight="1">
      <c r="B33" s="890"/>
      <c r="C33" s="895"/>
      <c r="D33" s="895"/>
      <c r="E33" s="896"/>
      <c r="F33" s="897"/>
      <c r="G33" s="886" t="s">
        <v>804</v>
      </c>
      <c r="H33" s="1421"/>
    </row>
    <row r="34" spans="2:8" s="542" customFormat="1" ht="20.100000000000001" customHeight="1" thickBot="1">
      <c r="B34" s="891"/>
      <c r="C34" s="898"/>
      <c r="D34" s="898"/>
      <c r="E34" s="899"/>
      <c r="F34" s="900"/>
      <c r="G34" s="887" t="s">
        <v>804</v>
      </c>
      <c r="H34" s="1422"/>
    </row>
    <row r="35" spans="2:8" ht="19.5" customHeight="1"/>
    <row r="36" spans="2:8" ht="13.5" customHeight="1">
      <c r="B36" s="547" t="s">
        <v>300</v>
      </c>
      <c r="C36" s="1428" t="s">
        <v>68</v>
      </c>
      <c r="D36" s="1428"/>
      <c r="E36" s="1428"/>
      <c r="F36" s="1428"/>
      <c r="G36" s="1428"/>
      <c r="H36" s="1428"/>
    </row>
    <row r="37" spans="2:8" ht="13.5" customHeight="1">
      <c r="B37" s="547" t="s">
        <v>301</v>
      </c>
      <c r="C37" s="1428" t="s">
        <v>361</v>
      </c>
      <c r="D37" s="1428"/>
      <c r="E37" s="1428"/>
      <c r="F37" s="1428"/>
      <c r="G37" s="1428"/>
      <c r="H37" s="1428"/>
    </row>
    <row r="38" spans="2:8" ht="13.5" customHeight="1">
      <c r="B38" s="547" t="s">
        <v>82</v>
      </c>
      <c r="C38" s="1429" t="s">
        <v>211</v>
      </c>
      <c r="D38" s="1429"/>
      <c r="E38" s="1429"/>
      <c r="F38" s="1429"/>
      <c r="G38" s="1429"/>
      <c r="H38" s="1429"/>
    </row>
    <row r="39" spans="2:8" ht="13.5" customHeight="1">
      <c r="B39" s="547" t="s">
        <v>83</v>
      </c>
      <c r="C39" s="1428" t="s">
        <v>212</v>
      </c>
      <c r="D39" s="1428"/>
      <c r="E39" s="1428"/>
      <c r="F39" s="1428"/>
      <c r="G39" s="1428"/>
      <c r="H39" s="1428"/>
    </row>
    <row r="40" spans="2:8" ht="22.5" customHeight="1">
      <c r="B40" s="547" t="s">
        <v>80</v>
      </c>
      <c r="C40" s="1430" t="s">
        <v>527</v>
      </c>
      <c r="D40" s="1430"/>
      <c r="E40" s="1430"/>
      <c r="F40" s="1430"/>
      <c r="G40" s="1430"/>
      <c r="H40" s="1430"/>
    </row>
    <row r="41" spans="2:8" ht="22.5" customHeight="1">
      <c r="B41" s="547" t="s">
        <v>81</v>
      </c>
      <c r="C41" s="1430" t="s">
        <v>356</v>
      </c>
      <c r="D41" s="1430"/>
      <c r="E41" s="1430"/>
      <c r="F41" s="1430"/>
      <c r="G41" s="1430"/>
      <c r="H41" s="1430"/>
    </row>
    <row r="42" spans="2:8" ht="12.75" thickBot="1">
      <c r="B42" s="547" t="s">
        <v>84</v>
      </c>
      <c r="C42" s="304" t="s">
        <v>355</v>
      </c>
    </row>
    <row r="43" spans="2:8" ht="13.5" customHeight="1">
      <c r="E43" s="1148" t="s">
        <v>133</v>
      </c>
      <c r="F43" s="1149"/>
      <c r="G43" s="1149"/>
      <c r="H43" s="1150"/>
    </row>
    <row r="44" spans="2:8" ht="14.25" customHeight="1" thickBot="1">
      <c r="E44" s="1151"/>
      <c r="F44" s="1152"/>
      <c r="G44" s="1152"/>
      <c r="H44" s="1153"/>
    </row>
  </sheetData>
  <mergeCells count="23">
    <mergeCell ref="B2:H2"/>
    <mergeCell ref="B4:H4"/>
    <mergeCell ref="B7:C8"/>
    <mergeCell ref="D7:D8"/>
    <mergeCell ref="E7:E8"/>
    <mergeCell ref="F7:H7"/>
    <mergeCell ref="F8:G8"/>
    <mergeCell ref="H25:H34"/>
    <mergeCell ref="F23:G23"/>
    <mergeCell ref="E43:H44"/>
    <mergeCell ref="B9:H9"/>
    <mergeCell ref="C36:H36"/>
    <mergeCell ref="C37:H37"/>
    <mergeCell ref="C38:H38"/>
    <mergeCell ref="C39:H39"/>
    <mergeCell ref="C40:H40"/>
    <mergeCell ref="C41:H41"/>
    <mergeCell ref="H10:H19"/>
    <mergeCell ref="B22:C23"/>
    <mergeCell ref="D22:D23"/>
    <mergeCell ref="E22:E23"/>
    <mergeCell ref="F22:H22"/>
    <mergeCell ref="B24:H24"/>
  </mergeCells>
  <phoneticPr fontId="28"/>
  <printOptions horizontalCentered="1"/>
  <pageMargins left="0.78740157480314965" right="0.6"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055E6-AE51-4FBB-A68A-BBA3B62DE549}">
  <sheetPr>
    <pageSetUpPr fitToPage="1"/>
  </sheetPr>
  <dimension ref="A1:AB37"/>
  <sheetViews>
    <sheetView showGridLines="0" tabSelected="1" view="pageBreakPreview" zoomScale="85" zoomScaleNormal="85" zoomScaleSheetLayoutView="85" workbookViewId="0">
      <selection activeCell="C32" sqref="C32:AB32"/>
    </sheetView>
  </sheetViews>
  <sheetFormatPr defaultColWidth="8" defaultRowHeight="11.25"/>
  <cols>
    <col min="1" max="1" width="2.25" style="555" customWidth="1"/>
    <col min="2" max="2" width="2.75" style="555" customWidth="1"/>
    <col min="3" max="4" width="3.375" style="555" customWidth="1"/>
    <col min="5" max="5" width="23.5" style="555" customWidth="1"/>
    <col min="6" max="6" width="13.5" style="555" customWidth="1"/>
    <col min="7" max="7" width="6.125" style="555" customWidth="1"/>
    <col min="8" max="27" width="11.625" style="555" customWidth="1"/>
    <col min="28" max="28" width="2.25" style="555" customWidth="1"/>
    <col min="29" max="29" width="10.25" style="555" customWidth="1"/>
    <col min="30" max="16384" width="8" style="555"/>
  </cols>
  <sheetData>
    <row r="1" spans="1:27" ht="20.100000000000001" customHeight="1">
      <c r="B1" s="1452" t="s">
        <v>777</v>
      </c>
      <c r="C1" s="1388"/>
      <c r="D1" s="1388"/>
      <c r="E1" s="1388"/>
      <c r="F1" s="1388"/>
      <c r="G1" s="1388"/>
      <c r="H1" s="1388"/>
      <c r="I1" s="1388"/>
      <c r="J1" s="1388"/>
      <c r="K1" s="1388"/>
      <c r="L1" s="1388"/>
      <c r="M1" s="1388"/>
      <c r="N1" s="1388"/>
      <c r="O1" s="1388"/>
      <c r="P1" s="1388"/>
      <c r="Q1" s="1388"/>
      <c r="R1" s="1388"/>
      <c r="S1" s="1388"/>
      <c r="T1" s="1388"/>
      <c r="U1" s="1388"/>
      <c r="V1" s="1388"/>
      <c r="W1" s="1388"/>
      <c r="X1" s="1388"/>
      <c r="Y1" s="1388"/>
      <c r="Z1" s="1388"/>
      <c r="AA1" s="1388"/>
    </row>
    <row r="2" spans="1:27" ht="8.25" customHeight="1">
      <c r="B2" s="556"/>
      <c r="C2" s="160"/>
      <c r="D2" s="160"/>
      <c r="E2" s="159"/>
      <c r="F2" s="160"/>
      <c r="G2" s="160"/>
      <c r="H2" s="160"/>
      <c r="I2" s="160"/>
      <c r="J2" s="160"/>
      <c r="K2" s="160"/>
      <c r="L2" s="160"/>
    </row>
    <row r="3" spans="1:27" ht="20.100000000000001" customHeight="1">
      <c r="B3" s="1135" t="s">
        <v>814</v>
      </c>
      <c r="C3" s="1453"/>
      <c r="D3" s="1453"/>
      <c r="E3" s="1453"/>
      <c r="F3" s="1453"/>
      <c r="G3" s="1453"/>
      <c r="H3" s="1453"/>
      <c r="I3" s="1453"/>
      <c r="J3" s="1453"/>
      <c r="K3" s="1453"/>
      <c r="L3" s="1453"/>
      <c r="M3" s="1453"/>
      <c r="N3" s="1453"/>
      <c r="O3" s="1453"/>
      <c r="P3" s="1453"/>
      <c r="Q3" s="1453"/>
      <c r="R3" s="1453"/>
      <c r="S3" s="1453"/>
      <c r="T3" s="1453"/>
      <c r="U3" s="1453"/>
      <c r="V3" s="1453"/>
      <c r="W3" s="1453"/>
      <c r="X3" s="1453"/>
      <c r="Y3" s="1453"/>
      <c r="Z3" s="1453"/>
      <c r="AA3" s="1453"/>
    </row>
    <row r="4" spans="1:27" ht="8.25" customHeight="1">
      <c r="B4" s="298"/>
      <c r="C4" s="557"/>
      <c r="D4" s="557"/>
      <c r="E4" s="557"/>
      <c r="F4" s="557"/>
      <c r="G4" s="557"/>
      <c r="H4" s="557"/>
      <c r="I4" s="557"/>
      <c r="J4" s="557"/>
      <c r="K4" s="557"/>
      <c r="L4" s="557"/>
      <c r="M4" s="557"/>
      <c r="N4" s="557"/>
      <c r="O4" s="557"/>
      <c r="P4" s="557"/>
      <c r="Q4" s="557"/>
      <c r="R4" s="557"/>
      <c r="S4" s="557"/>
      <c r="T4" s="557"/>
      <c r="U4" s="557"/>
      <c r="V4" s="557"/>
      <c r="W4" s="557"/>
      <c r="X4" s="557"/>
      <c r="Y4" s="557"/>
      <c r="Z4" s="557"/>
      <c r="AA4" s="557"/>
    </row>
    <row r="5" spans="1:27" s="558" customFormat="1" ht="20.100000000000001" customHeight="1" thickBot="1">
      <c r="B5" s="559" t="s">
        <v>819</v>
      </c>
      <c r="AA5" s="222" t="s">
        <v>127</v>
      </c>
    </row>
    <row r="6" spans="1:27" s="117" customFormat="1" ht="20.100000000000001" customHeight="1" thickBot="1">
      <c r="A6" s="114"/>
      <c r="B6" s="1454" t="s">
        <v>219</v>
      </c>
      <c r="C6" s="1455"/>
      <c r="D6" s="1455"/>
      <c r="E6" s="1455"/>
      <c r="F6" s="1455"/>
      <c r="G6" s="1456"/>
      <c r="H6" s="553" t="s">
        <v>392</v>
      </c>
      <c r="I6" s="553" t="s">
        <v>393</v>
      </c>
      <c r="J6" s="553" t="s">
        <v>394</v>
      </c>
      <c r="K6" s="553" t="s">
        <v>395</v>
      </c>
      <c r="L6" s="553" t="s">
        <v>396</v>
      </c>
      <c r="M6" s="553" t="s">
        <v>397</v>
      </c>
      <c r="N6" s="553" t="s">
        <v>398</v>
      </c>
      <c r="O6" s="553" t="s">
        <v>399</v>
      </c>
      <c r="P6" s="553" t="s">
        <v>400</v>
      </c>
      <c r="Q6" s="553" t="s">
        <v>401</v>
      </c>
      <c r="R6" s="553" t="s">
        <v>402</v>
      </c>
      <c r="S6" s="553" t="s">
        <v>403</v>
      </c>
      <c r="T6" s="553" t="s">
        <v>404</v>
      </c>
      <c r="U6" s="553" t="s">
        <v>405</v>
      </c>
      <c r="V6" s="553" t="s">
        <v>406</v>
      </c>
      <c r="W6" s="553" t="s">
        <v>407</v>
      </c>
      <c r="X6" s="553" t="s">
        <v>648</v>
      </c>
      <c r="Y6" s="553" t="s">
        <v>649</v>
      </c>
      <c r="Z6" s="553" t="s">
        <v>650</v>
      </c>
      <c r="AA6" s="657" t="s">
        <v>651</v>
      </c>
    </row>
    <row r="7" spans="1:27" s="117" customFormat="1" ht="20.100000000000001" customHeight="1" thickBot="1">
      <c r="A7" s="291"/>
      <c r="B7" s="1457"/>
      <c r="C7" s="1459" t="s">
        <v>803</v>
      </c>
      <c r="D7" s="1460"/>
      <c r="E7" s="1461"/>
      <c r="F7" s="659" t="s">
        <v>73</v>
      </c>
      <c r="G7" s="660" t="s">
        <v>74</v>
      </c>
      <c r="H7" s="961"/>
      <c r="I7" s="961"/>
      <c r="J7" s="961"/>
      <c r="K7" s="962"/>
      <c r="L7" s="962"/>
      <c r="M7" s="962"/>
      <c r="N7" s="962"/>
      <c r="O7" s="962"/>
      <c r="P7" s="962"/>
      <c r="Q7" s="962"/>
      <c r="R7" s="962"/>
      <c r="S7" s="962"/>
      <c r="T7" s="962"/>
      <c r="U7" s="962"/>
      <c r="V7" s="962"/>
      <c r="W7" s="962"/>
      <c r="X7" s="962"/>
      <c r="Y7" s="962"/>
      <c r="Z7" s="962"/>
      <c r="AA7" s="963"/>
    </row>
    <row r="8" spans="1:27" s="117" customFormat="1" ht="20.100000000000001" customHeight="1" thickBot="1">
      <c r="A8" s="291"/>
      <c r="B8" s="1458"/>
      <c r="C8" s="709"/>
      <c r="D8" s="1462" t="s">
        <v>805</v>
      </c>
      <c r="E8" s="1463"/>
      <c r="F8" s="223"/>
      <c r="G8" s="708" t="s">
        <v>129</v>
      </c>
      <c r="H8" s="702">
        <f>H7*$F$8</f>
        <v>0</v>
      </c>
      <c r="I8" s="702">
        <f t="shared" ref="I8:AA8" si="0">I7*$F$8</f>
        <v>0</v>
      </c>
      <c r="J8" s="702">
        <f t="shared" si="0"/>
        <v>0</v>
      </c>
      <c r="K8" s="702">
        <f t="shared" si="0"/>
        <v>0</v>
      </c>
      <c r="L8" s="702">
        <f t="shared" si="0"/>
        <v>0</v>
      </c>
      <c r="M8" s="702">
        <f t="shared" si="0"/>
        <v>0</v>
      </c>
      <c r="N8" s="702">
        <f t="shared" si="0"/>
        <v>0</v>
      </c>
      <c r="O8" s="702">
        <f t="shared" si="0"/>
        <v>0</v>
      </c>
      <c r="P8" s="702">
        <f t="shared" si="0"/>
        <v>0</v>
      </c>
      <c r="Q8" s="702">
        <f t="shared" si="0"/>
        <v>0</v>
      </c>
      <c r="R8" s="702">
        <f t="shared" si="0"/>
        <v>0</v>
      </c>
      <c r="S8" s="702">
        <f t="shared" si="0"/>
        <v>0</v>
      </c>
      <c r="T8" s="702">
        <f t="shared" si="0"/>
        <v>0</v>
      </c>
      <c r="U8" s="702">
        <f t="shared" si="0"/>
        <v>0</v>
      </c>
      <c r="V8" s="702">
        <f t="shared" si="0"/>
        <v>0</v>
      </c>
      <c r="W8" s="702">
        <f t="shared" si="0"/>
        <v>0</v>
      </c>
      <c r="X8" s="702">
        <f t="shared" si="0"/>
        <v>0</v>
      </c>
      <c r="Y8" s="702">
        <f t="shared" si="0"/>
        <v>0</v>
      </c>
      <c r="Z8" s="702">
        <f t="shared" si="0"/>
        <v>0</v>
      </c>
      <c r="AA8" s="636">
        <f t="shared" si="0"/>
        <v>0</v>
      </c>
    </row>
    <row r="9" spans="1:27" s="117" customFormat="1" ht="20.100000000000001" customHeight="1">
      <c r="A9" s="291"/>
      <c r="B9" s="920"/>
      <c r="C9" s="908"/>
      <c r="D9" s="909"/>
      <c r="E9" s="909"/>
      <c r="F9" s="910"/>
      <c r="G9" s="911" t="s">
        <v>618</v>
      </c>
      <c r="H9" s="912">
        <f>H8</f>
        <v>0</v>
      </c>
      <c r="I9" s="912">
        <f>I8</f>
        <v>0</v>
      </c>
      <c r="J9" s="912">
        <f t="shared" ref="J9:AA9" si="1">J8</f>
        <v>0</v>
      </c>
      <c r="K9" s="912">
        <f t="shared" si="1"/>
        <v>0</v>
      </c>
      <c r="L9" s="912">
        <f t="shared" si="1"/>
        <v>0</v>
      </c>
      <c r="M9" s="912">
        <f t="shared" si="1"/>
        <v>0</v>
      </c>
      <c r="N9" s="912">
        <f t="shared" si="1"/>
        <v>0</v>
      </c>
      <c r="O9" s="912">
        <f t="shared" si="1"/>
        <v>0</v>
      </c>
      <c r="P9" s="912">
        <f t="shared" si="1"/>
        <v>0</v>
      </c>
      <c r="Q9" s="912">
        <f t="shared" si="1"/>
        <v>0</v>
      </c>
      <c r="R9" s="912">
        <f t="shared" si="1"/>
        <v>0</v>
      </c>
      <c r="S9" s="912">
        <f t="shared" si="1"/>
        <v>0</v>
      </c>
      <c r="T9" s="912">
        <f t="shared" si="1"/>
        <v>0</v>
      </c>
      <c r="U9" s="912">
        <f t="shared" si="1"/>
        <v>0</v>
      </c>
      <c r="V9" s="912">
        <f t="shared" si="1"/>
        <v>0</v>
      </c>
      <c r="W9" s="912">
        <f t="shared" si="1"/>
        <v>0</v>
      </c>
      <c r="X9" s="912">
        <f t="shared" si="1"/>
        <v>0</v>
      </c>
      <c r="Y9" s="912">
        <f t="shared" si="1"/>
        <v>0</v>
      </c>
      <c r="Z9" s="912">
        <f t="shared" si="1"/>
        <v>0</v>
      </c>
      <c r="AA9" s="913">
        <f t="shared" si="1"/>
        <v>0</v>
      </c>
    </row>
    <row r="10" spans="1:27" s="117" customFormat="1" ht="20.100000000000001" customHeight="1">
      <c r="A10" s="291"/>
      <c r="B10" s="921"/>
      <c r="C10" s="1464" t="s">
        <v>791</v>
      </c>
      <c r="D10" s="1465"/>
      <c r="E10" s="1466"/>
      <c r="F10" s="941"/>
      <c r="G10" s="950"/>
      <c r="H10" s="703"/>
      <c r="I10" s="704"/>
      <c r="J10" s="704"/>
      <c r="K10" s="705"/>
      <c r="L10" s="705"/>
      <c r="M10" s="705"/>
      <c r="N10" s="705"/>
      <c r="O10" s="705"/>
      <c r="P10" s="705"/>
      <c r="Q10" s="705"/>
      <c r="R10" s="705"/>
      <c r="S10" s="705"/>
      <c r="T10" s="705"/>
      <c r="U10" s="705"/>
      <c r="V10" s="705"/>
      <c r="W10" s="705"/>
      <c r="X10" s="705"/>
      <c r="Y10" s="705"/>
      <c r="Z10" s="705"/>
      <c r="AA10" s="706"/>
    </row>
    <row r="11" spans="1:27" s="117" customFormat="1" ht="20.100000000000001" customHeight="1">
      <c r="A11" s="291"/>
      <c r="B11" s="921"/>
      <c r="C11" s="942"/>
      <c r="D11" s="952" t="s">
        <v>822</v>
      </c>
      <c r="E11" s="953"/>
      <c r="F11" s="941"/>
      <c r="G11" s="950"/>
      <c r="H11" s="703">
        <f>H13*$F$14</f>
        <v>0</v>
      </c>
      <c r="I11" s="704">
        <f t="shared" ref="I11:AA11" si="2">I13*$F$14</f>
        <v>0</v>
      </c>
      <c r="J11" s="704">
        <f t="shared" si="2"/>
        <v>0</v>
      </c>
      <c r="K11" s="704">
        <f t="shared" si="2"/>
        <v>0</v>
      </c>
      <c r="L11" s="704">
        <f t="shared" si="2"/>
        <v>0</v>
      </c>
      <c r="M11" s="704">
        <f t="shared" si="2"/>
        <v>0</v>
      </c>
      <c r="N11" s="704">
        <f t="shared" si="2"/>
        <v>0</v>
      </c>
      <c r="O11" s="704">
        <f t="shared" si="2"/>
        <v>0</v>
      </c>
      <c r="P11" s="704">
        <f t="shared" si="2"/>
        <v>0</v>
      </c>
      <c r="Q11" s="704">
        <f t="shared" si="2"/>
        <v>0</v>
      </c>
      <c r="R11" s="704">
        <f t="shared" si="2"/>
        <v>0</v>
      </c>
      <c r="S11" s="704">
        <f t="shared" si="2"/>
        <v>0</v>
      </c>
      <c r="T11" s="704">
        <f t="shared" si="2"/>
        <v>0</v>
      </c>
      <c r="U11" s="704">
        <f t="shared" si="2"/>
        <v>0</v>
      </c>
      <c r="V11" s="704">
        <f t="shared" si="2"/>
        <v>0</v>
      </c>
      <c r="W11" s="704">
        <f t="shared" si="2"/>
        <v>0</v>
      </c>
      <c r="X11" s="704">
        <f t="shared" si="2"/>
        <v>0</v>
      </c>
      <c r="Y11" s="704">
        <f t="shared" si="2"/>
        <v>0</v>
      </c>
      <c r="Z11" s="704">
        <f t="shared" si="2"/>
        <v>0</v>
      </c>
      <c r="AA11" s="706">
        <f t="shared" si="2"/>
        <v>0</v>
      </c>
    </row>
    <row r="12" spans="1:27" s="117" customFormat="1" ht="20.100000000000001" customHeight="1">
      <c r="A12" s="291"/>
      <c r="B12" s="920"/>
      <c r="C12" s="291"/>
      <c r="D12" s="949"/>
      <c r="E12" s="903" t="s">
        <v>823</v>
      </c>
      <c r="F12" s="968"/>
      <c r="G12" s="951" t="s">
        <v>824</v>
      </c>
      <c r="H12" s="955"/>
      <c r="I12" s="955"/>
      <c r="J12" s="955"/>
      <c r="K12" s="955"/>
      <c r="L12" s="955"/>
      <c r="M12" s="955"/>
      <c r="N12" s="955"/>
      <c r="O12" s="955"/>
      <c r="P12" s="955"/>
      <c r="Q12" s="955"/>
      <c r="R12" s="955"/>
      <c r="S12" s="955"/>
      <c r="T12" s="955"/>
      <c r="U12" s="955"/>
      <c r="V12" s="955"/>
      <c r="W12" s="955"/>
      <c r="X12" s="955"/>
      <c r="Y12" s="955"/>
      <c r="Z12" s="955"/>
      <c r="AA12" s="956"/>
    </row>
    <row r="13" spans="1:27" s="117" customFormat="1" ht="20.100000000000001" customHeight="1" thickBot="1">
      <c r="A13" s="291"/>
      <c r="B13" s="920"/>
      <c r="C13" s="291"/>
      <c r="D13" s="949"/>
      <c r="E13" s="903" t="s">
        <v>882</v>
      </c>
      <c r="F13" s="957"/>
      <c r="G13" s="905" t="s">
        <v>807</v>
      </c>
      <c r="H13" s="955"/>
      <c r="I13" s="955"/>
      <c r="J13" s="955"/>
      <c r="K13" s="955"/>
      <c r="L13" s="955"/>
      <c r="M13" s="955"/>
      <c r="N13" s="955"/>
      <c r="O13" s="955"/>
      <c r="P13" s="955"/>
      <c r="Q13" s="955"/>
      <c r="R13" s="955"/>
      <c r="S13" s="955"/>
      <c r="T13" s="955"/>
      <c r="U13" s="955"/>
      <c r="V13" s="955"/>
      <c r="W13" s="955"/>
      <c r="X13" s="955"/>
      <c r="Y13" s="955"/>
      <c r="Z13" s="955"/>
      <c r="AA13" s="956"/>
    </row>
    <row r="14" spans="1:27" s="117" customFormat="1" ht="20.100000000000001" customHeight="1" thickBot="1">
      <c r="A14" s="291"/>
      <c r="B14" s="920"/>
      <c r="C14" s="291"/>
      <c r="D14" s="907"/>
      <c r="E14" s="903" t="s">
        <v>880</v>
      </c>
      <c r="F14" s="223"/>
      <c r="G14" s="905" t="s">
        <v>881</v>
      </c>
      <c r="H14" s="958"/>
      <c r="I14" s="959"/>
      <c r="J14" s="959"/>
      <c r="K14" s="959"/>
      <c r="L14" s="959"/>
      <c r="M14" s="959"/>
      <c r="N14" s="959"/>
      <c r="O14" s="959"/>
      <c r="P14" s="959"/>
      <c r="Q14" s="959"/>
      <c r="R14" s="959"/>
      <c r="S14" s="959"/>
      <c r="T14" s="959"/>
      <c r="U14" s="959"/>
      <c r="V14" s="959"/>
      <c r="W14" s="959"/>
      <c r="X14" s="959"/>
      <c r="Y14" s="959"/>
      <c r="Z14" s="959"/>
      <c r="AA14" s="960"/>
    </row>
    <row r="15" spans="1:27" s="117" customFormat="1" ht="20.100000000000001" customHeight="1">
      <c r="A15" s="291"/>
      <c r="B15" s="920"/>
      <c r="C15" s="291"/>
      <c r="D15" s="949" t="s">
        <v>821</v>
      </c>
      <c r="E15" s="954"/>
      <c r="F15" s="969"/>
      <c r="G15" s="708"/>
      <c r="H15" s="703">
        <f>H17*$F$18</f>
        <v>0</v>
      </c>
      <c r="I15" s="704">
        <f t="shared" ref="I15:AA15" si="3">I17*$F$18</f>
        <v>0</v>
      </c>
      <c r="J15" s="704">
        <f t="shared" si="3"/>
        <v>0</v>
      </c>
      <c r="K15" s="704">
        <f t="shared" si="3"/>
        <v>0</v>
      </c>
      <c r="L15" s="704">
        <f t="shared" si="3"/>
        <v>0</v>
      </c>
      <c r="M15" s="704">
        <f t="shared" si="3"/>
        <v>0</v>
      </c>
      <c r="N15" s="704">
        <f t="shared" si="3"/>
        <v>0</v>
      </c>
      <c r="O15" s="704">
        <f t="shared" si="3"/>
        <v>0</v>
      </c>
      <c r="P15" s="704">
        <f t="shared" si="3"/>
        <v>0</v>
      </c>
      <c r="Q15" s="704">
        <f t="shared" si="3"/>
        <v>0</v>
      </c>
      <c r="R15" s="704">
        <f t="shared" si="3"/>
        <v>0</v>
      </c>
      <c r="S15" s="704">
        <f t="shared" si="3"/>
        <v>0</v>
      </c>
      <c r="T15" s="704">
        <f t="shared" si="3"/>
        <v>0</v>
      </c>
      <c r="U15" s="704">
        <f t="shared" si="3"/>
        <v>0</v>
      </c>
      <c r="V15" s="704">
        <f t="shared" si="3"/>
        <v>0</v>
      </c>
      <c r="W15" s="704">
        <f t="shared" si="3"/>
        <v>0</v>
      </c>
      <c r="X15" s="704">
        <f t="shared" si="3"/>
        <v>0</v>
      </c>
      <c r="Y15" s="704">
        <f t="shared" si="3"/>
        <v>0</v>
      </c>
      <c r="Z15" s="704">
        <f t="shared" si="3"/>
        <v>0</v>
      </c>
      <c r="AA15" s="706">
        <f t="shared" si="3"/>
        <v>0</v>
      </c>
    </row>
    <row r="16" spans="1:27" s="117" customFormat="1" ht="20.100000000000001" customHeight="1">
      <c r="A16" s="291"/>
      <c r="B16" s="920"/>
      <c r="C16" s="291"/>
      <c r="D16" s="949"/>
      <c r="E16" s="903" t="s">
        <v>823</v>
      </c>
      <c r="F16" s="968"/>
      <c r="G16" s="905" t="s">
        <v>824</v>
      </c>
      <c r="H16" s="955"/>
      <c r="I16" s="955"/>
      <c r="J16" s="955"/>
      <c r="K16" s="955"/>
      <c r="L16" s="955"/>
      <c r="M16" s="955"/>
      <c r="N16" s="955"/>
      <c r="O16" s="955"/>
      <c r="P16" s="955"/>
      <c r="Q16" s="955"/>
      <c r="R16" s="955"/>
      <c r="S16" s="955"/>
      <c r="T16" s="955"/>
      <c r="U16" s="955"/>
      <c r="V16" s="955"/>
      <c r="W16" s="955"/>
      <c r="X16" s="955"/>
      <c r="Y16" s="955"/>
      <c r="Z16" s="955"/>
      <c r="AA16" s="956"/>
    </row>
    <row r="17" spans="1:28" s="117" customFormat="1" ht="20.100000000000001" customHeight="1" thickBot="1">
      <c r="A17" s="291"/>
      <c r="B17" s="920"/>
      <c r="C17" s="291"/>
      <c r="D17" s="949"/>
      <c r="E17" s="903" t="s">
        <v>882</v>
      </c>
      <c r="F17" s="957"/>
      <c r="G17" s="905" t="s">
        <v>807</v>
      </c>
      <c r="H17" s="955"/>
      <c r="I17" s="955"/>
      <c r="J17" s="955"/>
      <c r="K17" s="955"/>
      <c r="L17" s="955"/>
      <c r="M17" s="955"/>
      <c r="N17" s="955"/>
      <c r="O17" s="955"/>
      <c r="P17" s="955"/>
      <c r="Q17" s="955"/>
      <c r="R17" s="955"/>
      <c r="S17" s="955"/>
      <c r="T17" s="955"/>
      <c r="U17" s="955"/>
      <c r="V17" s="955"/>
      <c r="W17" s="955"/>
      <c r="X17" s="955"/>
      <c r="Y17" s="955"/>
      <c r="Z17" s="955"/>
      <c r="AA17" s="956"/>
    </row>
    <row r="18" spans="1:28" s="117" customFormat="1" ht="20.100000000000001" customHeight="1" thickBot="1">
      <c r="A18" s="291"/>
      <c r="B18" s="920"/>
      <c r="C18" s="940"/>
      <c r="D18" s="907"/>
      <c r="E18" s="904" t="s">
        <v>880</v>
      </c>
      <c r="F18" s="906"/>
      <c r="G18" s="905" t="s">
        <v>881</v>
      </c>
      <c r="H18" s="958"/>
      <c r="I18" s="959"/>
      <c r="J18" s="959"/>
      <c r="K18" s="959"/>
      <c r="L18" s="959"/>
      <c r="M18" s="959"/>
      <c r="N18" s="959"/>
      <c r="O18" s="959"/>
      <c r="P18" s="959"/>
      <c r="Q18" s="959"/>
      <c r="R18" s="959"/>
      <c r="S18" s="959"/>
      <c r="T18" s="959"/>
      <c r="U18" s="959"/>
      <c r="V18" s="959"/>
      <c r="W18" s="959"/>
      <c r="X18" s="959"/>
      <c r="Y18" s="959"/>
      <c r="Z18" s="959"/>
      <c r="AA18" s="960"/>
    </row>
    <row r="19" spans="1:28" s="117" customFormat="1" ht="20.100000000000001" customHeight="1">
      <c r="A19" s="291"/>
      <c r="B19" s="920"/>
      <c r="C19" s="914"/>
      <c r="D19" s="948"/>
      <c r="E19" s="915"/>
      <c r="F19" s="916"/>
      <c r="G19" s="911" t="s">
        <v>817</v>
      </c>
      <c r="H19" s="919">
        <f t="shared" ref="H19:AA19" si="4">H11+H15</f>
        <v>0</v>
      </c>
      <c r="I19" s="917">
        <f t="shared" si="4"/>
        <v>0</v>
      </c>
      <c r="J19" s="917">
        <f t="shared" si="4"/>
        <v>0</v>
      </c>
      <c r="K19" s="917">
        <f t="shared" si="4"/>
        <v>0</v>
      </c>
      <c r="L19" s="917">
        <f t="shared" si="4"/>
        <v>0</v>
      </c>
      <c r="M19" s="917">
        <f t="shared" si="4"/>
        <v>0</v>
      </c>
      <c r="N19" s="917">
        <f t="shared" si="4"/>
        <v>0</v>
      </c>
      <c r="O19" s="917">
        <f t="shared" si="4"/>
        <v>0</v>
      </c>
      <c r="P19" s="917">
        <f t="shared" si="4"/>
        <v>0</v>
      </c>
      <c r="Q19" s="917">
        <f t="shared" si="4"/>
        <v>0</v>
      </c>
      <c r="R19" s="917">
        <f t="shared" si="4"/>
        <v>0</v>
      </c>
      <c r="S19" s="917">
        <f t="shared" si="4"/>
        <v>0</v>
      </c>
      <c r="T19" s="917">
        <f t="shared" si="4"/>
        <v>0</v>
      </c>
      <c r="U19" s="917">
        <f t="shared" si="4"/>
        <v>0</v>
      </c>
      <c r="V19" s="917">
        <f t="shared" si="4"/>
        <v>0</v>
      </c>
      <c r="W19" s="917">
        <f t="shared" si="4"/>
        <v>0</v>
      </c>
      <c r="X19" s="917">
        <f t="shared" si="4"/>
        <v>0</v>
      </c>
      <c r="Y19" s="917">
        <f t="shared" si="4"/>
        <v>0</v>
      </c>
      <c r="Z19" s="917">
        <f t="shared" si="4"/>
        <v>0</v>
      </c>
      <c r="AA19" s="918">
        <f t="shared" si="4"/>
        <v>0</v>
      </c>
    </row>
    <row r="20" spans="1:28" s="117" customFormat="1" ht="20.100000000000001" customHeight="1" thickBot="1">
      <c r="A20" s="291"/>
      <c r="B20" s="922" t="s">
        <v>818</v>
      </c>
      <c r="C20" s="923"/>
      <c r="D20" s="923"/>
      <c r="E20" s="924"/>
      <c r="F20" s="925"/>
      <c r="G20" s="926"/>
      <c r="H20" s="927">
        <f t="shared" ref="H20:AA20" si="5">H9+H19</f>
        <v>0</v>
      </c>
      <c r="I20" s="928">
        <f t="shared" si="5"/>
        <v>0</v>
      </c>
      <c r="J20" s="928">
        <f t="shared" si="5"/>
        <v>0</v>
      </c>
      <c r="K20" s="928">
        <f t="shared" si="5"/>
        <v>0</v>
      </c>
      <c r="L20" s="928">
        <f t="shared" si="5"/>
        <v>0</v>
      </c>
      <c r="M20" s="928">
        <f t="shared" si="5"/>
        <v>0</v>
      </c>
      <c r="N20" s="928">
        <f t="shared" si="5"/>
        <v>0</v>
      </c>
      <c r="O20" s="928">
        <f t="shared" si="5"/>
        <v>0</v>
      </c>
      <c r="P20" s="928">
        <f t="shared" si="5"/>
        <v>0</v>
      </c>
      <c r="Q20" s="928">
        <f t="shared" si="5"/>
        <v>0</v>
      </c>
      <c r="R20" s="928">
        <f t="shared" si="5"/>
        <v>0</v>
      </c>
      <c r="S20" s="928">
        <f t="shared" si="5"/>
        <v>0</v>
      </c>
      <c r="T20" s="928">
        <f t="shared" si="5"/>
        <v>0</v>
      </c>
      <c r="U20" s="928">
        <f t="shared" si="5"/>
        <v>0</v>
      </c>
      <c r="V20" s="928">
        <f t="shared" si="5"/>
        <v>0</v>
      </c>
      <c r="W20" s="928">
        <f t="shared" si="5"/>
        <v>0</v>
      </c>
      <c r="X20" s="928">
        <f t="shared" si="5"/>
        <v>0</v>
      </c>
      <c r="Y20" s="928">
        <f t="shared" si="5"/>
        <v>0</v>
      </c>
      <c r="Z20" s="928">
        <f t="shared" si="5"/>
        <v>0</v>
      </c>
      <c r="AA20" s="929">
        <f t="shared" si="5"/>
        <v>0</v>
      </c>
    </row>
    <row r="21" spans="1:28" s="117" customFormat="1" ht="20.100000000000001" customHeight="1">
      <c r="A21" s="291"/>
      <c r="B21" s="291"/>
      <c r="C21" s="902"/>
      <c r="D21" s="902"/>
      <c r="E21" s="901"/>
      <c r="F21" s="561"/>
      <c r="G21" s="561"/>
      <c r="H21" s="561"/>
      <c r="I21" s="561"/>
      <c r="J21" s="561"/>
      <c r="K21" s="561"/>
      <c r="L21" s="561"/>
      <c r="M21" s="561"/>
      <c r="N21" s="561"/>
      <c r="O21" s="561"/>
      <c r="P21" s="561"/>
      <c r="Q21" s="561"/>
      <c r="R21" s="561"/>
      <c r="S21" s="561"/>
      <c r="T21" s="561"/>
      <c r="U21" s="561"/>
      <c r="V21" s="561"/>
      <c r="W21" s="561"/>
      <c r="X21" s="561"/>
      <c r="Y21" s="561"/>
      <c r="Z21" s="561"/>
      <c r="AA21" s="561"/>
    </row>
    <row r="22" spans="1:28" s="558" customFormat="1" ht="20.100000000000001" customHeight="1" thickBot="1">
      <c r="B22" s="559" t="s">
        <v>820</v>
      </c>
      <c r="AA22" s="222" t="s">
        <v>127</v>
      </c>
    </row>
    <row r="23" spans="1:28" s="117" customFormat="1" ht="20.100000000000001" customHeight="1" thickBot="1">
      <c r="A23" s="114"/>
      <c r="B23" s="1454" t="s">
        <v>219</v>
      </c>
      <c r="C23" s="1455"/>
      <c r="D23" s="1455"/>
      <c r="E23" s="1455"/>
      <c r="F23" s="1455"/>
      <c r="G23" s="1456"/>
      <c r="H23" s="932" t="s">
        <v>392</v>
      </c>
      <c r="I23" s="553" t="s">
        <v>393</v>
      </c>
      <c r="J23" s="553" t="s">
        <v>394</v>
      </c>
      <c r="K23" s="553" t="s">
        <v>395</v>
      </c>
      <c r="L23" s="553" t="s">
        <v>396</v>
      </c>
      <c r="M23" s="553" t="s">
        <v>397</v>
      </c>
      <c r="N23" s="553" t="s">
        <v>398</v>
      </c>
      <c r="O23" s="553" t="s">
        <v>399</v>
      </c>
      <c r="P23" s="553" t="s">
        <v>400</v>
      </c>
      <c r="Q23" s="553" t="s">
        <v>401</v>
      </c>
      <c r="R23" s="553" t="s">
        <v>402</v>
      </c>
      <c r="S23" s="553" t="s">
        <v>403</v>
      </c>
      <c r="T23" s="553" t="s">
        <v>404</v>
      </c>
      <c r="U23" s="553" t="s">
        <v>405</v>
      </c>
      <c r="V23" s="553" t="s">
        <v>406</v>
      </c>
      <c r="W23" s="553" t="s">
        <v>407</v>
      </c>
      <c r="X23" s="553" t="s">
        <v>648</v>
      </c>
      <c r="Y23" s="553" t="s">
        <v>649</v>
      </c>
      <c r="Z23" s="553" t="s">
        <v>650</v>
      </c>
      <c r="AA23" s="657" t="s">
        <v>651</v>
      </c>
    </row>
    <row r="24" spans="1:28" s="117" customFormat="1" ht="20.100000000000001" customHeight="1" thickBot="1">
      <c r="A24" s="114"/>
      <c r="B24" s="1458"/>
      <c r="C24" s="1464" t="s">
        <v>803</v>
      </c>
      <c r="D24" s="1465"/>
      <c r="E24" s="1467"/>
      <c r="F24" s="659" t="s">
        <v>73</v>
      </c>
      <c r="G24" s="707" t="s">
        <v>74</v>
      </c>
      <c r="H24" s="703"/>
      <c r="I24" s="704"/>
      <c r="J24" s="704"/>
      <c r="K24" s="705"/>
      <c r="L24" s="705"/>
      <c r="M24" s="705"/>
      <c r="N24" s="705"/>
      <c r="O24" s="705"/>
      <c r="P24" s="705"/>
      <c r="Q24" s="705"/>
      <c r="R24" s="705"/>
      <c r="S24" s="705"/>
      <c r="T24" s="705"/>
      <c r="U24" s="705"/>
      <c r="V24" s="705"/>
      <c r="W24" s="705"/>
      <c r="X24" s="705"/>
      <c r="Y24" s="705"/>
      <c r="Z24" s="705"/>
      <c r="AA24" s="706"/>
    </row>
    <row r="25" spans="1:28" s="117" customFormat="1" ht="20.100000000000001" customHeight="1" thickBot="1">
      <c r="A25" s="114"/>
      <c r="B25" s="1458"/>
      <c r="C25" s="709"/>
      <c r="D25" s="1462" t="s">
        <v>805</v>
      </c>
      <c r="E25" s="1463"/>
      <c r="F25" s="223"/>
      <c r="G25" s="708" t="s">
        <v>129</v>
      </c>
      <c r="H25" s="701">
        <f>H24*$F$25</f>
        <v>0</v>
      </c>
      <c r="I25" s="702">
        <f>I24*$F$25</f>
        <v>0</v>
      </c>
      <c r="J25" s="702">
        <f t="shared" ref="J25:Z25" si="6">J24*$F$25</f>
        <v>0</v>
      </c>
      <c r="K25" s="702">
        <f t="shared" si="6"/>
        <v>0</v>
      </c>
      <c r="L25" s="702">
        <f t="shared" si="6"/>
        <v>0</v>
      </c>
      <c r="M25" s="702">
        <f t="shared" si="6"/>
        <v>0</v>
      </c>
      <c r="N25" s="702">
        <f t="shared" si="6"/>
        <v>0</v>
      </c>
      <c r="O25" s="702">
        <f t="shared" si="6"/>
        <v>0</v>
      </c>
      <c r="P25" s="702">
        <f t="shared" si="6"/>
        <v>0</v>
      </c>
      <c r="Q25" s="702">
        <f t="shared" si="6"/>
        <v>0</v>
      </c>
      <c r="R25" s="702">
        <f t="shared" si="6"/>
        <v>0</v>
      </c>
      <c r="S25" s="702">
        <f t="shared" si="6"/>
        <v>0</v>
      </c>
      <c r="T25" s="702">
        <f t="shared" si="6"/>
        <v>0</v>
      </c>
      <c r="U25" s="702">
        <f t="shared" si="6"/>
        <v>0</v>
      </c>
      <c r="V25" s="702">
        <f t="shared" si="6"/>
        <v>0</v>
      </c>
      <c r="W25" s="702">
        <f t="shared" si="6"/>
        <v>0</v>
      </c>
      <c r="X25" s="702">
        <f t="shared" si="6"/>
        <v>0</v>
      </c>
      <c r="Y25" s="702">
        <f t="shared" si="6"/>
        <v>0</v>
      </c>
      <c r="Z25" s="702">
        <f t="shared" si="6"/>
        <v>0</v>
      </c>
      <c r="AA25" s="933">
        <f>AA24*$F$25</f>
        <v>0</v>
      </c>
    </row>
    <row r="26" spans="1:28" s="117" customFormat="1" ht="20.100000000000001" customHeight="1">
      <c r="A26" s="291"/>
      <c r="B26" s="920"/>
      <c r="C26" s="936"/>
      <c r="D26" s="937"/>
      <c r="E26" s="937"/>
      <c r="F26" s="938"/>
      <c r="G26" s="939" t="s">
        <v>618</v>
      </c>
      <c r="H26" s="934">
        <f>H25</f>
        <v>0</v>
      </c>
      <c r="I26" s="912">
        <f>I25</f>
        <v>0</v>
      </c>
      <c r="J26" s="912">
        <f t="shared" ref="J26:AA26" si="7">J25</f>
        <v>0</v>
      </c>
      <c r="K26" s="912">
        <f t="shared" si="7"/>
        <v>0</v>
      </c>
      <c r="L26" s="912">
        <f t="shared" si="7"/>
        <v>0</v>
      </c>
      <c r="M26" s="912">
        <f t="shared" si="7"/>
        <v>0</v>
      </c>
      <c r="N26" s="912">
        <f t="shared" si="7"/>
        <v>0</v>
      </c>
      <c r="O26" s="912">
        <f t="shared" si="7"/>
        <v>0</v>
      </c>
      <c r="P26" s="912">
        <f t="shared" si="7"/>
        <v>0</v>
      </c>
      <c r="Q26" s="912">
        <f t="shared" si="7"/>
        <v>0</v>
      </c>
      <c r="R26" s="912">
        <f t="shared" si="7"/>
        <v>0</v>
      </c>
      <c r="S26" s="912">
        <f t="shared" si="7"/>
        <v>0</v>
      </c>
      <c r="T26" s="912">
        <f t="shared" si="7"/>
        <v>0</v>
      </c>
      <c r="U26" s="912">
        <f t="shared" si="7"/>
        <v>0</v>
      </c>
      <c r="V26" s="912">
        <f t="shared" si="7"/>
        <v>0</v>
      </c>
      <c r="W26" s="912">
        <f t="shared" si="7"/>
        <v>0</v>
      </c>
      <c r="X26" s="912">
        <f t="shared" si="7"/>
        <v>0</v>
      </c>
      <c r="Y26" s="912">
        <f t="shared" si="7"/>
        <v>0</v>
      </c>
      <c r="Z26" s="912">
        <f t="shared" si="7"/>
        <v>0</v>
      </c>
      <c r="AA26" s="913">
        <f t="shared" si="7"/>
        <v>0</v>
      </c>
    </row>
    <row r="27" spans="1:28" s="117" customFormat="1" ht="20.100000000000001" customHeight="1" thickBot="1">
      <c r="A27" s="114"/>
      <c r="B27" s="1449" t="s">
        <v>816</v>
      </c>
      <c r="C27" s="1450"/>
      <c r="D27" s="1450"/>
      <c r="E27" s="1450"/>
      <c r="F27" s="1450"/>
      <c r="G27" s="1451"/>
      <c r="H27" s="935">
        <f>SUM(H25)</f>
        <v>0</v>
      </c>
      <c r="I27" s="930">
        <f t="shared" ref="I27:AA27" si="8">SUM(I25)</f>
        <v>0</v>
      </c>
      <c r="J27" s="930">
        <f t="shared" si="8"/>
        <v>0</v>
      </c>
      <c r="K27" s="930">
        <f t="shared" si="8"/>
        <v>0</v>
      </c>
      <c r="L27" s="930">
        <f t="shared" si="8"/>
        <v>0</v>
      </c>
      <c r="M27" s="930">
        <f t="shared" si="8"/>
        <v>0</v>
      </c>
      <c r="N27" s="930">
        <f t="shared" si="8"/>
        <v>0</v>
      </c>
      <c r="O27" s="930">
        <f t="shared" si="8"/>
        <v>0</v>
      </c>
      <c r="P27" s="930">
        <f t="shared" si="8"/>
        <v>0</v>
      </c>
      <c r="Q27" s="930">
        <f t="shared" si="8"/>
        <v>0</v>
      </c>
      <c r="R27" s="930">
        <f t="shared" si="8"/>
        <v>0</v>
      </c>
      <c r="S27" s="930">
        <f t="shared" si="8"/>
        <v>0</v>
      </c>
      <c r="T27" s="930">
        <f t="shared" si="8"/>
        <v>0</v>
      </c>
      <c r="U27" s="930">
        <f t="shared" si="8"/>
        <v>0</v>
      </c>
      <c r="V27" s="930">
        <f t="shared" si="8"/>
        <v>0</v>
      </c>
      <c r="W27" s="930">
        <f t="shared" si="8"/>
        <v>0</v>
      </c>
      <c r="X27" s="930">
        <f t="shared" si="8"/>
        <v>0</v>
      </c>
      <c r="Y27" s="930">
        <f t="shared" si="8"/>
        <v>0</v>
      </c>
      <c r="Z27" s="930">
        <f t="shared" si="8"/>
        <v>0</v>
      </c>
      <c r="AA27" s="931">
        <f t="shared" si="8"/>
        <v>0</v>
      </c>
    </row>
    <row r="28" spans="1:28" s="117" customFormat="1" ht="20.100000000000001" customHeight="1">
      <c r="A28" s="291"/>
      <c r="B28" s="291"/>
      <c r="C28" s="291"/>
      <c r="D28" s="291"/>
      <c r="E28" s="291"/>
      <c r="F28" s="291"/>
      <c r="G28" s="291"/>
      <c r="H28" s="561"/>
      <c r="I28" s="561"/>
      <c r="J28" s="561"/>
      <c r="K28" s="561"/>
      <c r="L28" s="561"/>
      <c r="M28" s="561"/>
      <c r="N28" s="561"/>
      <c r="O28" s="561"/>
      <c r="P28" s="561"/>
      <c r="Q28" s="561"/>
      <c r="R28" s="561"/>
      <c r="S28" s="561"/>
      <c r="T28" s="561"/>
      <c r="U28" s="561"/>
      <c r="V28" s="561"/>
      <c r="W28" s="561"/>
      <c r="X28" s="561"/>
      <c r="Y28" s="561"/>
      <c r="Z28" s="561"/>
      <c r="AA28" s="561"/>
    </row>
    <row r="29" spans="1:28" s="117" customFormat="1" ht="20.100000000000001" customHeight="1">
      <c r="A29" s="291"/>
      <c r="B29" s="291"/>
      <c r="C29" s="291"/>
      <c r="D29" s="291"/>
      <c r="E29" s="291"/>
      <c r="F29" s="291"/>
      <c r="G29" s="291"/>
      <c r="H29" s="561"/>
      <c r="I29" s="561"/>
      <c r="J29" s="561"/>
      <c r="K29" s="561"/>
      <c r="L29" s="561"/>
      <c r="M29" s="561"/>
      <c r="N29" s="561"/>
      <c r="O29" s="561"/>
      <c r="P29" s="561"/>
      <c r="Q29" s="561"/>
      <c r="R29" s="561"/>
      <c r="S29" s="561"/>
      <c r="T29" s="561"/>
      <c r="U29" s="561"/>
      <c r="V29" s="561"/>
      <c r="W29" s="561"/>
      <c r="X29" s="561"/>
      <c r="Y29" s="561"/>
      <c r="Z29" s="561"/>
      <c r="AA29" s="561"/>
    </row>
    <row r="30" spans="1:28" s="146" customFormat="1" ht="13.5" customHeight="1">
      <c r="B30" s="562" t="s">
        <v>27</v>
      </c>
      <c r="C30" s="1442" t="s">
        <v>210</v>
      </c>
      <c r="D30" s="1442"/>
      <c r="E30" s="1443"/>
      <c r="F30" s="1443"/>
      <c r="G30" s="1443"/>
      <c r="H30" s="1443"/>
      <c r="I30" s="1443"/>
      <c r="J30" s="1443"/>
      <c r="K30" s="1443"/>
      <c r="L30" s="1443"/>
      <c r="M30" s="1443"/>
      <c r="N30" s="1443"/>
      <c r="O30" s="1443"/>
      <c r="P30" s="1443"/>
      <c r="Q30" s="1443"/>
      <c r="R30" s="1443"/>
      <c r="S30" s="1443"/>
      <c r="T30" s="1443"/>
      <c r="U30" s="1443"/>
      <c r="V30" s="1443"/>
      <c r="W30" s="1443"/>
      <c r="X30" s="1443"/>
      <c r="Y30" s="1443"/>
      <c r="Z30" s="1443"/>
      <c r="AA30" s="1443"/>
      <c r="AB30" s="1443"/>
    </row>
    <row r="31" spans="1:28" s="146" customFormat="1" ht="13.5" customHeight="1">
      <c r="B31" s="562" t="s">
        <v>28</v>
      </c>
      <c r="C31" s="1442" t="s">
        <v>763</v>
      </c>
      <c r="D31" s="1442"/>
      <c r="E31" s="1443"/>
      <c r="F31" s="1443"/>
      <c r="G31" s="1443"/>
      <c r="H31" s="1443"/>
      <c r="I31" s="1443"/>
      <c r="J31" s="1443"/>
      <c r="K31" s="1443"/>
      <c r="L31" s="1443"/>
      <c r="M31" s="1443"/>
      <c r="N31" s="1443"/>
      <c r="O31" s="1443"/>
      <c r="P31" s="1443"/>
      <c r="Q31" s="1443"/>
      <c r="R31" s="1443"/>
      <c r="S31" s="1443"/>
      <c r="T31" s="1443"/>
      <c r="U31" s="1443"/>
      <c r="V31" s="1443"/>
      <c r="W31" s="1443"/>
      <c r="X31" s="1443"/>
      <c r="Y31" s="1443"/>
      <c r="Z31" s="1443"/>
      <c r="AA31" s="1443"/>
      <c r="AB31" s="1443"/>
    </row>
    <row r="32" spans="1:28" s="146" customFormat="1" ht="13.5" customHeight="1">
      <c r="B32" s="562" t="s">
        <v>82</v>
      </c>
      <c r="C32" s="1444" t="s">
        <v>361</v>
      </c>
      <c r="D32" s="1444"/>
      <c r="E32" s="1443"/>
      <c r="F32" s="1443"/>
      <c r="G32" s="1443"/>
      <c r="H32" s="1443"/>
      <c r="I32" s="1443"/>
      <c r="J32" s="1443"/>
      <c r="K32" s="1443"/>
      <c r="L32" s="1443"/>
      <c r="M32" s="1443"/>
      <c r="N32" s="1443"/>
      <c r="O32" s="1443"/>
      <c r="P32" s="1443"/>
      <c r="Q32" s="1443"/>
      <c r="R32" s="1443"/>
      <c r="S32" s="1443"/>
      <c r="T32" s="1443"/>
      <c r="U32" s="1443"/>
      <c r="V32" s="1443"/>
      <c r="W32" s="1443"/>
      <c r="X32" s="1443"/>
      <c r="Y32" s="1443"/>
      <c r="Z32" s="1443"/>
      <c r="AA32" s="1443"/>
      <c r="AB32" s="1443"/>
    </row>
    <row r="33" spans="2:28" s="146" customFormat="1" ht="13.5" customHeight="1">
      <c r="B33" s="562" t="s">
        <v>83</v>
      </c>
      <c r="C33" s="1445" t="s">
        <v>211</v>
      </c>
      <c r="D33" s="1445"/>
      <c r="E33" s="1443"/>
      <c r="F33" s="1443"/>
      <c r="G33" s="1443"/>
      <c r="H33" s="1443"/>
      <c r="I33" s="1443"/>
      <c r="J33" s="1443"/>
      <c r="K33" s="1443"/>
      <c r="L33" s="1443"/>
      <c r="M33" s="1443"/>
      <c r="N33" s="1443"/>
      <c r="O33" s="1443"/>
      <c r="P33" s="1443"/>
      <c r="Q33" s="1443"/>
      <c r="R33" s="1443"/>
      <c r="S33" s="1443"/>
      <c r="T33" s="1443"/>
      <c r="U33" s="1443"/>
      <c r="V33" s="1443"/>
      <c r="W33" s="1443"/>
      <c r="X33" s="1443"/>
      <c r="Y33" s="1443"/>
      <c r="Z33" s="1443"/>
      <c r="AA33" s="1443"/>
      <c r="AB33" s="1443"/>
    </row>
    <row r="34" spans="2:28" s="146" customFormat="1" ht="13.5" customHeight="1">
      <c r="B34" s="562" t="s">
        <v>80</v>
      </c>
      <c r="C34" s="1446" t="s">
        <v>356</v>
      </c>
      <c r="D34" s="1446"/>
      <c r="E34" s="1447"/>
      <c r="F34" s="1447"/>
      <c r="G34" s="1447"/>
      <c r="H34" s="1447"/>
      <c r="I34" s="1447"/>
      <c r="J34" s="1447"/>
      <c r="K34" s="1447"/>
      <c r="L34" s="1447"/>
      <c r="M34" s="1447"/>
      <c r="N34" s="1447"/>
      <c r="O34" s="1447"/>
      <c r="P34" s="1447"/>
      <c r="Q34" s="1447"/>
      <c r="R34" s="1447"/>
      <c r="S34" s="1447"/>
      <c r="T34" s="1447"/>
      <c r="U34" s="1447"/>
      <c r="V34" s="1447"/>
      <c r="W34" s="1447"/>
      <c r="X34" s="1447"/>
      <c r="Y34" s="1447"/>
      <c r="Z34" s="1447"/>
      <c r="AA34" s="1447"/>
      <c r="AB34" s="1447"/>
    </row>
    <row r="35" spans="2:28" s="146" customFormat="1" ht="13.5" customHeight="1" thickBot="1">
      <c r="B35" s="562" t="s">
        <v>81</v>
      </c>
      <c r="C35" s="1448" t="s">
        <v>362</v>
      </c>
      <c r="D35" s="1448"/>
      <c r="E35" s="1443"/>
      <c r="F35" s="1443"/>
      <c r="G35" s="1443"/>
      <c r="H35" s="1443"/>
      <c r="I35" s="1443"/>
      <c r="J35" s="1443"/>
      <c r="K35" s="1443"/>
      <c r="L35" s="1443"/>
      <c r="M35" s="1443"/>
      <c r="N35" s="1443"/>
      <c r="O35" s="1443"/>
      <c r="P35" s="1443"/>
      <c r="Q35" s="1443"/>
      <c r="R35" s="1443"/>
      <c r="S35" s="1443"/>
      <c r="T35" s="1443"/>
      <c r="U35" s="1443"/>
      <c r="V35" s="1443"/>
      <c r="W35" s="1443"/>
      <c r="X35" s="1443"/>
      <c r="Y35" s="1443"/>
      <c r="Z35" s="1443"/>
      <c r="AA35" s="1443"/>
      <c r="AB35" s="1443"/>
    </row>
    <row r="36" spans="2:28" s="146" customFormat="1" ht="15.75" customHeight="1">
      <c r="Y36" s="1148" t="s">
        <v>133</v>
      </c>
      <c r="Z36" s="1149"/>
      <c r="AA36" s="1150"/>
    </row>
    <row r="37" spans="2:28" ht="12" thickBot="1">
      <c r="Y37" s="1151"/>
      <c r="Z37" s="1152"/>
      <c r="AA37" s="1153"/>
    </row>
  </sheetData>
  <mergeCells count="19">
    <mergeCell ref="B27:G27"/>
    <mergeCell ref="B1:AA1"/>
    <mergeCell ref="B3:AA3"/>
    <mergeCell ref="B6:G6"/>
    <mergeCell ref="B7:B8"/>
    <mergeCell ref="C7:E7"/>
    <mergeCell ref="D8:E8"/>
    <mergeCell ref="C10:E10"/>
    <mergeCell ref="B23:G23"/>
    <mergeCell ref="B24:B25"/>
    <mergeCell ref="C24:E24"/>
    <mergeCell ref="D25:E25"/>
    <mergeCell ref="Y36:AA37"/>
    <mergeCell ref="C30:AB30"/>
    <mergeCell ref="C31:AB31"/>
    <mergeCell ref="C32:AB32"/>
    <mergeCell ref="C33:AB33"/>
    <mergeCell ref="C34:AB34"/>
    <mergeCell ref="C35:AB35"/>
  </mergeCells>
  <phoneticPr fontId="28"/>
  <printOptions horizontalCentered="1"/>
  <pageMargins left="0.59055118110236227" right="0.59055118110236227" top="0.78740157480314965" bottom="0.59055118110236227" header="0.51181102362204722" footer="0.51181102362204722"/>
  <pageSetup paperSize="9" scale="3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2"/>
  <sheetViews>
    <sheetView showGridLines="0" view="pageBreakPreview" topLeftCell="D1" zoomScaleNormal="100" zoomScaleSheetLayoutView="100" workbookViewId="0">
      <selection activeCell="J14" sqref="J14"/>
    </sheetView>
  </sheetViews>
  <sheetFormatPr defaultColWidth="9" defaultRowHeight="14.25"/>
  <cols>
    <col min="1" max="1" width="2.625" style="86" customWidth="1"/>
    <col min="2" max="2" width="4.625" style="86" customWidth="1"/>
    <col min="3" max="3" width="23.625" style="86" customWidth="1"/>
    <col min="4" max="4" width="8.625" style="86" customWidth="1"/>
    <col min="5" max="5" width="25.625" style="86" customWidth="1"/>
    <col min="6" max="7" width="15.625" style="86" customWidth="1"/>
    <col min="8" max="8" width="2.625" style="86" customWidth="1"/>
    <col min="9" max="16384" width="9" style="86"/>
  </cols>
  <sheetData>
    <row r="1" spans="1:10" s="17" customFormat="1" ht="20.100000000000001" customHeight="1">
      <c r="A1" s="481"/>
      <c r="B1" s="994" t="s">
        <v>779</v>
      </c>
      <c r="C1" s="1071"/>
      <c r="D1" s="1071"/>
      <c r="E1" s="1071"/>
      <c r="F1" s="1071"/>
      <c r="G1" s="1071"/>
      <c r="H1" s="58"/>
      <c r="I1" s="58"/>
      <c r="J1" s="482"/>
    </row>
    <row r="2" spans="1:10" s="17" customFormat="1" ht="8.25" customHeight="1">
      <c r="A2" s="5"/>
      <c r="B2" s="4"/>
      <c r="C2" s="40"/>
      <c r="D2" s="40"/>
      <c r="E2" s="40"/>
      <c r="F2" s="40"/>
      <c r="G2" s="40"/>
      <c r="H2" s="58"/>
      <c r="I2" s="58"/>
      <c r="J2" s="14"/>
    </row>
    <row r="3" spans="1:10" ht="20.100000000000001" customHeight="1">
      <c r="A3" s="42"/>
      <c r="B3" s="1474" t="s">
        <v>96</v>
      </c>
      <c r="C3" s="1475"/>
      <c r="D3" s="1475"/>
      <c r="E3" s="1475"/>
      <c r="F3" s="1475"/>
      <c r="G3" s="1475"/>
      <c r="H3" s="43"/>
      <c r="I3" s="43"/>
      <c r="J3" s="45"/>
    </row>
    <row r="4" spans="1:10" ht="8.25" customHeight="1" thickBot="1"/>
    <row r="5" spans="1:10" s="87" customFormat="1" ht="20.100000000000001" customHeight="1">
      <c r="B5" s="1476" t="s">
        <v>30</v>
      </c>
      <c r="C5" s="1481" t="s">
        <v>31</v>
      </c>
      <c r="D5" s="1482"/>
      <c r="E5" s="1482"/>
      <c r="F5" s="566" t="s">
        <v>32</v>
      </c>
      <c r="G5" s="567" t="s">
        <v>33</v>
      </c>
    </row>
    <row r="6" spans="1:10" s="87" customFormat="1" ht="20.100000000000001" customHeight="1" thickBot="1">
      <c r="B6" s="1477"/>
      <c r="C6" s="463" t="s">
        <v>34</v>
      </c>
      <c r="D6" s="1483" t="s">
        <v>35</v>
      </c>
      <c r="E6" s="1484"/>
      <c r="F6" s="568" t="s">
        <v>36</v>
      </c>
      <c r="G6" s="569" t="s">
        <v>37</v>
      </c>
    </row>
    <row r="7" spans="1:10" s="87" customFormat="1" ht="20.100000000000001" customHeight="1">
      <c r="B7" s="88">
        <v>1</v>
      </c>
      <c r="C7" s="89"/>
      <c r="D7" s="90" t="s">
        <v>38</v>
      </c>
      <c r="E7" s="163" t="s">
        <v>39</v>
      </c>
      <c r="F7" s="169"/>
      <c r="G7" s="165"/>
    </row>
    <row r="8" spans="1:10" s="87" customFormat="1" ht="20.100000000000001" customHeight="1">
      <c r="A8" s="91"/>
      <c r="B8" s="92">
        <v>2</v>
      </c>
      <c r="C8" s="93"/>
      <c r="D8" s="94" t="s">
        <v>40</v>
      </c>
      <c r="E8" s="164" t="s">
        <v>39</v>
      </c>
      <c r="F8" s="170"/>
      <c r="G8" s="166"/>
    </row>
    <row r="9" spans="1:10" s="87" customFormat="1" ht="20.100000000000001" customHeight="1">
      <c r="A9" s="91"/>
      <c r="B9" s="92">
        <v>3</v>
      </c>
      <c r="C9" s="93"/>
      <c r="D9" s="94" t="s">
        <v>40</v>
      </c>
      <c r="E9" s="164" t="s">
        <v>39</v>
      </c>
      <c r="F9" s="170"/>
      <c r="G9" s="166"/>
    </row>
    <row r="10" spans="1:10" s="87" customFormat="1" ht="20.100000000000001" customHeight="1">
      <c r="A10" s="91"/>
      <c r="B10" s="92">
        <v>4</v>
      </c>
      <c r="C10" s="93"/>
      <c r="D10" s="94" t="s">
        <v>40</v>
      </c>
      <c r="E10" s="164" t="s">
        <v>39</v>
      </c>
      <c r="F10" s="170"/>
      <c r="G10" s="166"/>
    </row>
    <row r="11" spans="1:10" s="87" customFormat="1" ht="20.100000000000001" customHeight="1" thickBot="1">
      <c r="B11" s="95">
        <v>5</v>
      </c>
      <c r="C11" s="96"/>
      <c r="D11" s="94" t="s">
        <v>40</v>
      </c>
      <c r="E11" s="164" t="s">
        <v>39</v>
      </c>
      <c r="F11" s="171"/>
      <c r="G11" s="167"/>
    </row>
    <row r="12" spans="1:10" s="87" customFormat="1" ht="20.100000000000001" customHeight="1" thickBot="1">
      <c r="B12" s="1478" t="s">
        <v>134</v>
      </c>
      <c r="C12" s="1479"/>
      <c r="D12" s="1479"/>
      <c r="E12" s="1480"/>
      <c r="F12" s="97">
        <f>SUM(F7:F11)</f>
        <v>0</v>
      </c>
      <c r="G12" s="168">
        <f>SUM(G7:G11)</f>
        <v>0</v>
      </c>
    </row>
    <row r="13" spans="1:10" s="87" customFormat="1" ht="8.25" customHeight="1">
      <c r="B13" s="98"/>
      <c r="C13" s="98"/>
      <c r="D13" s="98"/>
      <c r="E13" s="98"/>
      <c r="F13" s="99"/>
      <c r="G13" s="100"/>
    </row>
    <row r="14" spans="1:10" s="101" customFormat="1" ht="13.5" customHeight="1">
      <c r="B14" s="173" t="s">
        <v>131</v>
      </c>
      <c r="C14" s="1468" t="s">
        <v>207</v>
      </c>
      <c r="D14" s="1121"/>
      <c r="E14" s="1121"/>
      <c r="F14" s="1121"/>
      <c r="G14" s="1121"/>
    </row>
    <row r="15" spans="1:10" s="101" customFormat="1" ht="13.5" customHeight="1">
      <c r="B15" s="173" t="s">
        <v>139</v>
      </c>
      <c r="C15" s="1468" t="s">
        <v>205</v>
      </c>
      <c r="D15" s="1121"/>
      <c r="E15" s="1121"/>
      <c r="F15" s="1121"/>
      <c r="G15" s="1121"/>
    </row>
    <row r="16" spans="1:10" s="101" customFormat="1" ht="13.5" customHeight="1">
      <c r="B16" s="173" t="s">
        <v>132</v>
      </c>
      <c r="C16" s="1111" t="s">
        <v>41</v>
      </c>
      <c r="D16" s="1111"/>
      <c r="E16" s="1111"/>
      <c r="F16" s="1111"/>
      <c r="G16" s="1111"/>
    </row>
    <row r="17" spans="2:7" s="101" customFormat="1" ht="13.5" customHeight="1">
      <c r="B17" s="173" t="s">
        <v>140</v>
      </c>
      <c r="C17" s="1468" t="s">
        <v>208</v>
      </c>
      <c r="D17" s="1121"/>
      <c r="E17" s="1121"/>
      <c r="F17" s="1121"/>
      <c r="G17" s="1121"/>
    </row>
    <row r="18" spans="2:7" ht="24" customHeight="1">
      <c r="B18" s="173" t="s">
        <v>80</v>
      </c>
      <c r="C18" s="1473" t="s">
        <v>209</v>
      </c>
      <c r="D18" s="1121"/>
      <c r="E18" s="1121"/>
      <c r="F18" s="1121"/>
      <c r="G18" s="1121"/>
    </row>
    <row r="19" spans="2:7" ht="13.5" customHeight="1">
      <c r="B19" s="173"/>
      <c r="C19" s="1110"/>
      <c r="D19" s="1121"/>
      <c r="E19" s="1121"/>
      <c r="F19" s="1121"/>
      <c r="G19" s="1121"/>
    </row>
    <row r="20" spans="2:7" ht="8.25" customHeight="1" thickBot="1">
      <c r="F20" s="102"/>
      <c r="G20" s="102"/>
    </row>
    <row r="21" spans="2:7">
      <c r="F21" s="1469" t="s">
        <v>133</v>
      </c>
      <c r="G21" s="1470"/>
    </row>
    <row r="22" spans="2:7" ht="15" thickBot="1">
      <c r="F22" s="1471"/>
      <c r="G22" s="1472"/>
    </row>
    <row r="23" spans="2:7" ht="8.25" customHeight="1"/>
    <row r="32" spans="2:7" ht="20.100000000000001" customHeight="1"/>
  </sheetData>
  <mergeCells count="13">
    <mergeCell ref="C17:G17"/>
    <mergeCell ref="C19:G19"/>
    <mergeCell ref="F21:G22"/>
    <mergeCell ref="C18:G18"/>
    <mergeCell ref="B1:G1"/>
    <mergeCell ref="B3:G3"/>
    <mergeCell ref="B5:B6"/>
    <mergeCell ref="C16:G16"/>
    <mergeCell ref="B12:E12"/>
    <mergeCell ref="C5:E5"/>
    <mergeCell ref="D6:E6"/>
    <mergeCell ref="C14:G14"/>
    <mergeCell ref="C15:G15"/>
  </mergeCells>
  <phoneticPr fontId="28"/>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2"/>
  <sheetViews>
    <sheetView showGridLines="0" view="pageBreakPreview" zoomScaleNormal="100" zoomScaleSheetLayoutView="100" workbookViewId="0">
      <selection activeCell="P14" sqref="P14"/>
    </sheetView>
  </sheetViews>
  <sheetFormatPr defaultColWidth="9" defaultRowHeight="13.5"/>
  <cols>
    <col min="1" max="1" width="2.625" style="620" customWidth="1"/>
    <col min="2" max="2" width="4.25" style="620" customWidth="1"/>
    <col min="3" max="3" width="12.5" style="620" customWidth="1"/>
    <col min="4" max="4" width="28.75" style="620" customWidth="1"/>
    <col min="5" max="7" width="14.375" style="620" customWidth="1"/>
    <col min="8" max="8" width="1.625" style="620" customWidth="1"/>
    <col min="9" max="16384" width="9" style="620"/>
  </cols>
  <sheetData>
    <row r="1" spans="1:10" ht="14.25" customHeight="1"/>
    <row r="2" spans="1:10" s="17" customFormat="1" ht="20.100000000000001" customHeight="1">
      <c r="A2" s="481"/>
      <c r="B2" s="1485" t="s">
        <v>780</v>
      </c>
      <c r="C2" s="1485"/>
      <c r="D2" s="1485"/>
      <c r="E2" s="1485"/>
      <c r="F2" s="1485"/>
      <c r="G2" s="1485"/>
      <c r="H2" s="605"/>
      <c r="I2" s="605"/>
      <c r="J2" s="482"/>
    </row>
    <row r="3" spans="1:10" s="309" customFormat="1" ht="8.25" customHeight="1">
      <c r="A3" s="621"/>
      <c r="B3" s="622"/>
      <c r="C3" s="622"/>
      <c r="D3" s="622"/>
      <c r="E3" s="622"/>
      <c r="F3" s="622"/>
      <c r="G3" s="622"/>
      <c r="H3" s="623"/>
      <c r="I3" s="623"/>
      <c r="J3" s="624"/>
    </row>
    <row r="4" spans="1:10" ht="20.100000000000001" customHeight="1">
      <c r="B4" s="1136" t="s">
        <v>554</v>
      </c>
      <c r="C4" s="1136"/>
      <c r="D4" s="1073"/>
      <c r="E4" s="1073"/>
      <c r="F4" s="1073"/>
      <c r="G4" s="1073"/>
      <c r="H4" s="43"/>
      <c r="I4" s="43"/>
      <c r="J4" s="625"/>
    </row>
    <row r="6" spans="1:10" ht="18" customHeight="1">
      <c r="B6" s="626" t="s">
        <v>555</v>
      </c>
      <c r="C6" s="626" t="s">
        <v>556</v>
      </c>
      <c r="D6" s="626" t="s">
        <v>557</v>
      </c>
      <c r="E6" s="626" t="s">
        <v>558</v>
      </c>
      <c r="F6" s="626" t="s">
        <v>559</v>
      </c>
      <c r="G6" s="626" t="s">
        <v>218</v>
      </c>
    </row>
    <row r="7" spans="1:10" ht="18" customHeight="1">
      <c r="B7" s="627"/>
      <c r="C7" s="627"/>
      <c r="D7" s="627"/>
      <c r="E7" s="627"/>
      <c r="F7" s="627"/>
      <c r="G7" s="627"/>
    </row>
    <row r="8" spans="1:10" ht="18" customHeight="1">
      <c r="B8" s="627"/>
      <c r="C8" s="627"/>
      <c r="D8" s="627"/>
      <c r="E8" s="627"/>
      <c r="F8" s="627"/>
      <c r="G8" s="627"/>
    </row>
    <row r="9" spans="1:10" ht="18" customHeight="1">
      <c r="B9" s="627"/>
      <c r="C9" s="627"/>
      <c r="D9" s="627"/>
      <c r="E9" s="627"/>
      <c r="F9" s="627"/>
      <c r="G9" s="627"/>
    </row>
    <row r="10" spans="1:10" ht="18" customHeight="1">
      <c r="B10" s="627"/>
      <c r="C10" s="627"/>
      <c r="D10" s="627"/>
      <c r="E10" s="627"/>
      <c r="F10" s="627"/>
      <c r="G10" s="627"/>
    </row>
    <row r="11" spans="1:10" ht="18" customHeight="1">
      <c r="B11" s="627"/>
      <c r="C11" s="627"/>
      <c r="D11" s="627"/>
      <c r="E11" s="627"/>
      <c r="F11" s="627"/>
      <c r="G11" s="627"/>
    </row>
    <row r="12" spans="1:10" ht="18" customHeight="1">
      <c r="B12" s="627"/>
      <c r="C12" s="627"/>
      <c r="D12" s="627"/>
      <c r="E12" s="627"/>
      <c r="F12" s="627"/>
      <c r="G12" s="627"/>
    </row>
    <row r="13" spans="1:10" ht="18" customHeight="1">
      <c r="B13" s="627"/>
      <c r="C13" s="627"/>
      <c r="D13" s="627"/>
      <c r="E13" s="627"/>
      <c r="F13" s="627"/>
      <c r="G13" s="627"/>
    </row>
    <row r="14" spans="1:10" ht="18" customHeight="1">
      <c r="B14" s="627"/>
      <c r="C14" s="627"/>
      <c r="D14" s="627"/>
      <c r="E14" s="627"/>
      <c r="F14" s="627"/>
      <c r="G14" s="627"/>
    </row>
    <row r="15" spans="1:10" ht="18" customHeight="1">
      <c r="B15" s="627"/>
      <c r="C15" s="627"/>
      <c r="D15" s="627"/>
      <c r="E15" s="627"/>
      <c r="F15" s="627"/>
      <c r="G15" s="627"/>
    </row>
    <row r="16" spans="1:10" ht="18" customHeight="1">
      <c r="B16" s="627"/>
      <c r="C16" s="627"/>
      <c r="D16" s="627"/>
      <c r="E16" s="627"/>
      <c r="F16" s="627"/>
      <c r="G16" s="627"/>
    </row>
    <row r="17" spans="2:7" ht="18" customHeight="1">
      <c r="B17" s="627"/>
      <c r="C17" s="627"/>
      <c r="D17" s="627"/>
      <c r="E17" s="627"/>
      <c r="F17" s="627"/>
      <c r="G17" s="627"/>
    </row>
    <row r="18" spans="2:7" ht="18" customHeight="1">
      <c r="B18" s="627"/>
      <c r="C18" s="627"/>
      <c r="D18" s="627"/>
      <c r="E18" s="627"/>
      <c r="F18" s="627"/>
      <c r="G18" s="627"/>
    </row>
    <row r="19" spans="2:7" ht="18" customHeight="1">
      <c r="B19" s="627"/>
      <c r="C19" s="627"/>
      <c r="D19" s="627"/>
      <c r="E19" s="627"/>
      <c r="F19" s="627"/>
      <c r="G19" s="627"/>
    </row>
    <row r="20" spans="2:7" ht="18" customHeight="1">
      <c r="B20" s="627"/>
      <c r="C20" s="627"/>
      <c r="D20" s="627"/>
      <c r="E20" s="627"/>
      <c r="F20" s="627"/>
      <c r="G20" s="627"/>
    </row>
    <row r="21" spans="2:7" ht="18" customHeight="1">
      <c r="B21" s="627"/>
      <c r="C21" s="627"/>
      <c r="D21" s="627"/>
      <c r="E21" s="627"/>
      <c r="F21" s="627"/>
      <c r="G21" s="627"/>
    </row>
    <row r="22" spans="2:7" ht="18" customHeight="1">
      <c r="B22" s="627"/>
      <c r="C22" s="627"/>
      <c r="D22" s="627"/>
      <c r="E22" s="627"/>
      <c r="F22" s="627"/>
      <c r="G22" s="627"/>
    </row>
    <row r="23" spans="2:7" s="630" customFormat="1" ht="8.25" customHeight="1">
      <c r="B23" s="628"/>
      <c r="C23" s="628"/>
      <c r="D23" s="628"/>
      <c r="E23" s="628"/>
      <c r="F23" s="628"/>
      <c r="G23" s="629"/>
    </row>
    <row r="24" spans="2:7" s="630" customFormat="1" ht="13.5" customHeight="1" thickBot="1">
      <c r="B24" s="631" t="s">
        <v>27</v>
      </c>
      <c r="C24" s="1486" t="s">
        <v>205</v>
      </c>
      <c r="D24" s="1486"/>
      <c r="E24" s="1486"/>
      <c r="F24" s="1486"/>
      <c r="G24" s="1486"/>
    </row>
    <row r="25" spans="2:7">
      <c r="E25" s="1148" t="s">
        <v>133</v>
      </c>
      <c r="F25" s="1149"/>
      <c r="G25" s="1150"/>
    </row>
    <row r="26" spans="2:7" ht="14.25" thickBot="1">
      <c r="E26" s="1151"/>
      <c r="F26" s="1152"/>
      <c r="G26" s="1153"/>
    </row>
    <row r="32" spans="2:7" ht="20.100000000000001" customHeight="1"/>
  </sheetData>
  <mergeCells count="4">
    <mergeCell ref="B2:G2"/>
    <mergeCell ref="B4:G4"/>
    <mergeCell ref="C24:G24"/>
    <mergeCell ref="E25:G26"/>
  </mergeCells>
  <phoneticPr fontId="28"/>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71"/>
  <sheetViews>
    <sheetView view="pageBreakPreview" zoomScale="115" zoomScaleNormal="115" zoomScaleSheetLayoutView="115" workbookViewId="0">
      <selection activeCell="D26" sqref="D26"/>
    </sheetView>
  </sheetViews>
  <sheetFormatPr defaultColWidth="9" defaultRowHeight="12"/>
  <cols>
    <col min="1" max="1" width="1.625" style="280" customWidth="1"/>
    <col min="2" max="2" width="5.625" style="280" customWidth="1"/>
    <col min="3" max="3" width="24.25" style="280" bestFit="1" customWidth="1"/>
    <col min="4" max="4" width="91.75" style="280" bestFit="1" customWidth="1"/>
    <col min="5" max="6" width="7.625" style="280" customWidth="1"/>
    <col min="7" max="16384" width="9" style="280"/>
  </cols>
  <sheetData>
    <row r="3" spans="2:6" ht="18.75" customHeight="1">
      <c r="B3" s="279" t="s">
        <v>598</v>
      </c>
    </row>
    <row r="5" spans="2:6">
      <c r="B5" s="980" t="s">
        <v>1</v>
      </c>
      <c r="C5" s="982" t="s">
        <v>2</v>
      </c>
      <c r="D5" s="978" t="s">
        <v>3</v>
      </c>
      <c r="E5" s="978" t="s">
        <v>4</v>
      </c>
      <c r="F5" s="979"/>
    </row>
    <row r="6" spans="2:6">
      <c r="B6" s="981"/>
      <c r="C6" s="983"/>
      <c r="D6" s="984"/>
      <c r="E6" s="281" t="s">
        <v>5</v>
      </c>
      <c r="F6" s="282" t="s">
        <v>6</v>
      </c>
    </row>
    <row r="7" spans="2:6" ht="15" customHeight="1">
      <c r="B7" s="283">
        <v>1</v>
      </c>
      <c r="C7" s="577" t="s">
        <v>7</v>
      </c>
      <c r="D7" s="578" t="s">
        <v>8</v>
      </c>
      <c r="E7" s="579" t="s">
        <v>9</v>
      </c>
      <c r="F7" s="580" t="s">
        <v>10</v>
      </c>
    </row>
    <row r="8" spans="2:6" ht="15" customHeight="1">
      <c r="B8" s="283">
        <v>2</v>
      </c>
      <c r="C8" s="581" t="s">
        <v>528</v>
      </c>
      <c r="D8" s="618" t="s">
        <v>530</v>
      </c>
      <c r="E8" s="583" t="s">
        <v>10</v>
      </c>
      <c r="F8" s="580"/>
    </row>
    <row r="9" spans="2:6" ht="15" customHeight="1">
      <c r="B9" s="965">
        <v>3</v>
      </c>
      <c r="C9" s="581" t="s">
        <v>529</v>
      </c>
      <c r="D9" s="618" t="s">
        <v>531</v>
      </c>
      <c r="E9" s="583" t="s">
        <v>10</v>
      </c>
      <c r="F9" s="580"/>
    </row>
    <row r="10" spans="2:6" ht="15" customHeight="1">
      <c r="B10" s="965">
        <v>4</v>
      </c>
      <c r="C10" s="581" t="s">
        <v>366</v>
      </c>
      <c r="D10" s="582" t="s">
        <v>11</v>
      </c>
      <c r="E10" s="583" t="s">
        <v>10</v>
      </c>
      <c r="F10" s="584"/>
    </row>
    <row r="11" spans="2:6" ht="15" customHeight="1">
      <c r="B11" s="966">
        <v>5</v>
      </c>
      <c r="C11" s="581" t="s">
        <v>367</v>
      </c>
      <c r="D11" s="582" t="s">
        <v>12</v>
      </c>
      <c r="E11" s="583" t="s">
        <v>10</v>
      </c>
      <c r="F11" s="584"/>
    </row>
    <row r="12" spans="2:6" ht="15" customHeight="1">
      <c r="B12" s="966">
        <v>6</v>
      </c>
      <c r="C12" s="581" t="s">
        <v>826</v>
      </c>
      <c r="D12" s="585" t="s">
        <v>825</v>
      </c>
      <c r="E12" s="583" t="s">
        <v>10</v>
      </c>
      <c r="F12" s="584"/>
    </row>
    <row r="13" spans="2:6" ht="15" customHeight="1">
      <c r="B13" s="966">
        <v>7</v>
      </c>
      <c r="C13" s="581" t="s">
        <v>368</v>
      </c>
      <c r="D13" s="585" t="s">
        <v>890</v>
      </c>
      <c r="E13" s="583" t="s">
        <v>10</v>
      </c>
      <c r="F13" s="584"/>
    </row>
    <row r="14" spans="2:6" ht="15" customHeight="1">
      <c r="B14" s="966">
        <v>8</v>
      </c>
      <c r="C14" s="581" t="s">
        <v>369</v>
      </c>
      <c r="D14" s="582" t="s">
        <v>13</v>
      </c>
      <c r="E14" s="583" t="s">
        <v>10</v>
      </c>
      <c r="F14" s="584"/>
    </row>
    <row r="15" spans="2:6" ht="15" customHeight="1">
      <c r="B15" s="966">
        <v>9</v>
      </c>
      <c r="C15" s="581" t="s">
        <v>370</v>
      </c>
      <c r="D15" s="582" t="s">
        <v>14</v>
      </c>
      <c r="E15" s="583" t="s">
        <v>10</v>
      </c>
      <c r="F15" s="584"/>
    </row>
    <row r="16" spans="2:6" ht="15" customHeight="1">
      <c r="B16" s="966">
        <v>10</v>
      </c>
      <c r="C16" s="581" t="s">
        <v>371</v>
      </c>
      <c r="D16" s="582" t="s">
        <v>15</v>
      </c>
      <c r="E16" s="583" t="s">
        <v>10</v>
      </c>
      <c r="F16" s="584"/>
    </row>
    <row r="17" spans="2:6" ht="15" customHeight="1">
      <c r="B17" s="966">
        <v>11</v>
      </c>
      <c r="C17" s="581" t="s">
        <v>532</v>
      </c>
      <c r="D17" s="585" t="s">
        <v>827</v>
      </c>
      <c r="E17" s="583" t="s">
        <v>10</v>
      </c>
      <c r="F17" s="584"/>
    </row>
    <row r="18" spans="2:6" ht="15" customHeight="1">
      <c r="B18" s="966">
        <v>12</v>
      </c>
      <c r="C18" s="581" t="s">
        <v>533</v>
      </c>
      <c r="D18" s="585" t="s">
        <v>859</v>
      </c>
      <c r="E18" s="583" t="s">
        <v>10</v>
      </c>
      <c r="F18" s="584"/>
    </row>
    <row r="19" spans="2:6" ht="15" customHeight="1">
      <c r="B19" s="966">
        <v>13</v>
      </c>
      <c r="C19" s="581" t="s">
        <v>593</v>
      </c>
      <c r="D19" s="585" t="s">
        <v>828</v>
      </c>
      <c r="E19" s="583" t="s">
        <v>10</v>
      </c>
      <c r="F19" s="584"/>
    </row>
    <row r="20" spans="2:6" ht="15" customHeight="1">
      <c r="B20" s="966">
        <v>14</v>
      </c>
      <c r="C20" s="581" t="s">
        <v>594</v>
      </c>
      <c r="D20" s="585" t="s">
        <v>829</v>
      </c>
      <c r="E20" s="583" t="s">
        <v>10</v>
      </c>
      <c r="F20" s="584"/>
    </row>
    <row r="21" spans="2:6" ht="15" customHeight="1">
      <c r="B21" s="966">
        <v>15</v>
      </c>
      <c r="C21" s="581" t="s">
        <v>615</v>
      </c>
      <c r="D21" s="585" t="s">
        <v>830</v>
      </c>
      <c r="E21" s="583" t="s">
        <v>10</v>
      </c>
      <c r="F21" s="584"/>
    </row>
    <row r="22" spans="2:6" ht="15" customHeight="1">
      <c r="B22" s="966">
        <v>16</v>
      </c>
      <c r="C22" s="581" t="s">
        <v>831</v>
      </c>
      <c r="D22" s="585" t="s">
        <v>832</v>
      </c>
      <c r="E22" s="583"/>
      <c r="F22" s="584"/>
    </row>
    <row r="23" spans="2:6" ht="15" customHeight="1">
      <c r="B23" s="966">
        <v>17</v>
      </c>
      <c r="C23" s="581" t="s">
        <v>372</v>
      </c>
      <c r="D23" s="582" t="s">
        <v>16</v>
      </c>
      <c r="E23" s="583" t="s">
        <v>10</v>
      </c>
      <c r="F23" s="584"/>
    </row>
    <row r="24" spans="2:6" ht="15" customHeight="1">
      <c r="B24" s="966">
        <v>18</v>
      </c>
      <c r="C24" s="581" t="s">
        <v>373</v>
      </c>
      <c r="D24" s="582" t="s">
        <v>17</v>
      </c>
      <c r="E24" s="583" t="s">
        <v>10</v>
      </c>
      <c r="F24" s="584"/>
    </row>
    <row r="25" spans="2:6" ht="15" customHeight="1">
      <c r="B25" s="966">
        <v>19</v>
      </c>
      <c r="C25" s="581" t="s">
        <v>631</v>
      </c>
      <c r="D25" s="582" t="s">
        <v>18</v>
      </c>
      <c r="E25" s="586" t="s">
        <v>380</v>
      </c>
      <c r="F25" s="584" t="s">
        <v>10</v>
      </c>
    </row>
    <row r="26" spans="2:6" ht="15" customHeight="1">
      <c r="B26" s="966">
        <v>20</v>
      </c>
      <c r="C26" s="581" t="s">
        <v>535</v>
      </c>
      <c r="D26" s="585" t="s">
        <v>597</v>
      </c>
      <c r="E26" s="583" t="s">
        <v>10</v>
      </c>
      <c r="F26" s="584"/>
    </row>
    <row r="27" spans="2:6" ht="15" customHeight="1">
      <c r="B27" s="966">
        <v>21</v>
      </c>
      <c r="C27" s="581" t="s">
        <v>536</v>
      </c>
      <c r="D27" s="582" t="s">
        <v>19</v>
      </c>
      <c r="E27" s="583" t="s">
        <v>10</v>
      </c>
      <c r="F27" s="584"/>
    </row>
    <row r="28" spans="2:6" ht="15" customHeight="1">
      <c r="B28" s="966">
        <v>22</v>
      </c>
      <c r="C28" s="581" t="s">
        <v>537</v>
      </c>
      <c r="D28" s="582" t="s">
        <v>20</v>
      </c>
      <c r="E28" s="583" t="s">
        <v>10</v>
      </c>
      <c r="F28" s="584"/>
    </row>
    <row r="29" spans="2:6" ht="15" customHeight="1">
      <c r="B29" s="966">
        <v>23</v>
      </c>
      <c r="C29" s="581" t="s">
        <v>539</v>
      </c>
      <c r="D29" s="585" t="s">
        <v>616</v>
      </c>
      <c r="E29" s="583" t="s">
        <v>9</v>
      </c>
      <c r="F29" s="584" t="s">
        <v>10</v>
      </c>
    </row>
    <row r="30" spans="2:6" ht="15" customHeight="1">
      <c r="B30" s="966">
        <v>24</v>
      </c>
      <c r="C30" s="581" t="s">
        <v>540</v>
      </c>
      <c r="D30" s="585" t="s">
        <v>374</v>
      </c>
      <c r="E30" s="583" t="s">
        <v>9</v>
      </c>
      <c r="F30" s="584" t="s">
        <v>10</v>
      </c>
    </row>
    <row r="31" spans="2:6" ht="15" customHeight="1">
      <c r="B31" s="966">
        <v>25</v>
      </c>
      <c r="C31" s="581" t="s">
        <v>541</v>
      </c>
      <c r="D31" s="585" t="s">
        <v>833</v>
      </c>
      <c r="E31" s="583" t="s">
        <v>9</v>
      </c>
      <c r="F31" s="584" t="s">
        <v>10</v>
      </c>
    </row>
    <row r="32" spans="2:6" ht="15" customHeight="1">
      <c r="B32" s="966">
        <v>26</v>
      </c>
      <c r="C32" s="581" t="s">
        <v>560</v>
      </c>
      <c r="D32" s="585" t="s">
        <v>834</v>
      </c>
      <c r="E32" s="583" t="s">
        <v>10</v>
      </c>
      <c r="F32" s="584"/>
    </row>
    <row r="33" spans="2:6" ht="15" customHeight="1">
      <c r="B33" s="966">
        <v>27</v>
      </c>
      <c r="C33" s="581" t="s">
        <v>561</v>
      </c>
      <c r="D33" s="585" t="s">
        <v>835</v>
      </c>
      <c r="E33" s="583" t="s">
        <v>10</v>
      </c>
      <c r="F33" s="584"/>
    </row>
    <row r="34" spans="2:6" ht="15" customHeight="1">
      <c r="B34" s="966">
        <v>28</v>
      </c>
      <c r="C34" s="581" t="s">
        <v>562</v>
      </c>
      <c r="D34" s="964" t="s">
        <v>836</v>
      </c>
      <c r="E34" s="583" t="s">
        <v>10</v>
      </c>
      <c r="F34" s="584"/>
    </row>
    <row r="35" spans="2:6" ht="15" customHeight="1">
      <c r="B35" s="966">
        <v>29</v>
      </c>
      <c r="C35" s="581" t="s">
        <v>563</v>
      </c>
      <c r="D35" s="585" t="s">
        <v>837</v>
      </c>
      <c r="E35" s="583" t="s">
        <v>10</v>
      </c>
      <c r="F35" s="584"/>
    </row>
    <row r="36" spans="2:6" ht="15" customHeight="1">
      <c r="B36" s="966">
        <v>30</v>
      </c>
      <c r="C36" s="581" t="s">
        <v>564</v>
      </c>
      <c r="D36" s="585" t="s">
        <v>838</v>
      </c>
      <c r="E36" s="583" t="s">
        <v>10</v>
      </c>
      <c r="F36" s="584"/>
    </row>
    <row r="37" spans="2:6" ht="15" customHeight="1">
      <c r="B37" s="966">
        <v>31</v>
      </c>
      <c r="C37" s="581" t="s">
        <v>376</v>
      </c>
      <c r="D37" s="585" t="s">
        <v>839</v>
      </c>
      <c r="E37" s="583" t="s">
        <v>10</v>
      </c>
      <c r="F37" s="584"/>
    </row>
    <row r="38" spans="2:6" ht="15" customHeight="1">
      <c r="B38" s="966">
        <v>32</v>
      </c>
      <c r="C38" s="581" t="s">
        <v>377</v>
      </c>
      <c r="D38" s="585" t="s">
        <v>840</v>
      </c>
      <c r="E38" s="583" t="s">
        <v>10</v>
      </c>
      <c r="F38" s="584"/>
    </row>
    <row r="39" spans="2:6" ht="15" customHeight="1">
      <c r="B39" s="966">
        <v>33</v>
      </c>
      <c r="C39" s="581" t="s">
        <v>271</v>
      </c>
      <c r="D39" s="585" t="s">
        <v>565</v>
      </c>
      <c r="E39" s="583"/>
      <c r="F39" s="584" t="s">
        <v>10</v>
      </c>
    </row>
    <row r="40" spans="2:6" ht="15" customHeight="1">
      <c r="B40" s="966">
        <v>34</v>
      </c>
      <c r="C40" s="581" t="s">
        <v>378</v>
      </c>
      <c r="D40" s="585" t="s">
        <v>841</v>
      </c>
      <c r="E40" s="583" t="s">
        <v>10</v>
      </c>
      <c r="F40" s="584"/>
    </row>
    <row r="41" spans="2:6" ht="15" customHeight="1">
      <c r="B41" s="966">
        <v>35</v>
      </c>
      <c r="C41" s="581" t="s">
        <v>566</v>
      </c>
      <c r="D41" s="585" t="s">
        <v>567</v>
      </c>
      <c r="E41" s="583" t="s">
        <v>10</v>
      </c>
      <c r="F41" s="587"/>
    </row>
    <row r="42" spans="2:6" ht="15" customHeight="1">
      <c r="B42" s="966">
        <v>36</v>
      </c>
      <c r="C42" s="581" t="s">
        <v>568</v>
      </c>
      <c r="D42" s="585" t="s">
        <v>842</v>
      </c>
      <c r="E42" s="583" t="s">
        <v>10</v>
      </c>
      <c r="F42" s="584"/>
    </row>
    <row r="43" spans="2:6" ht="15" customHeight="1">
      <c r="B43" s="966">
        <v>37</v>
      </c>
      <c r="C43" s="581" t="s">
        <v>569</v>
      </c>
      <c r="D43" s="585" t="s">
        <v>843</v>
      </c>
      <c r="E43" s="583" t="s">
        <v>10</v>
      </c>
      <c r="F43" s="584"/>
    </row>
    <row r="44" spans="2:6" ht="15" customHeight="1">
      <c r="B44" s="966">
        <v>38</v>
      </c>
      <c r="C44" s="581" t="s">
        <v>864</v>
      </c>
      <c r="D44" s="585" t="s">
        <v>867</v>
      </c>
      <c r="E44" s="583"/>
      <c r="F44" s="584" t="s">
        <v>10</v>
      </c>
    </row>
    <row r="45" spans="2:6" ht="15" customHeight="1">
      <c r="B45" s="966">
        <v>39</v>
      </c>
      <c r="C45" s="581" t="s">
        <v>865</v>
      </c>
      <c r="D45" s="585" t="s">
        <v>868</v>
      </c>
      <c r="E45" s="583"/>
      <c r="F45" s="584" t="s">
        <v>10</v>
      </c>
    </row>
    <row r="46" spans="2:6" ht="15" customHeight="1">
      <c r="B46" s="966">
        <v>40</v>
      </c>
      <c r="C46" s="581" t="s">
        <v>866</v>
      </c>
      <c r="D46" s="585" t="s">
        <v>869</v>
      </c>
      <c r="E46" s="583"/>
      <c r="F46" s="584" t="s">
        <v>10</v>
      </c>
    </row>
    <row r="47" spans="2:6" ht="15" customHeight="1">
      <c r="B47" s="966">
        <v>41</v>
      </c>
      <c r="C47" s="581" t="s">
        <v>570</v>
      </c>
      <c r="D47" s="585" t="s">
        <v>844</v>
      </c>
      <c r="E47" s="583" t="s">
        <v>10</v>
      </c>
      <c r="F47" s="584"/>
    </row>
    <row r="48" spans="2:6" ht="15" customHeight="1">
      <c r="B48" s="966">
        <v>42</v>
      </c>
      <c r="C48" s="581" t="s">
        <v>573</v>
      </c>
      <c r="D48" s="585" t="s">
        <v>571</v>
      </c>
      <c r="E48" s="583" t="s">
        <v>21</v>
      </c>
      <c r="F48" s="584"/>
    </row>
    <row r="49" spans="2:6" ht="15" customHeight="1">
      <c r="B49" s="966">
        <v>43</v>
      </c>
      <c r="C49" s="581" t="s">
        <v>379</v>
      </c>
      <c r="D49" s="585" t="s">
        <v>845</v>
      </c>
      <c r="E49" s="583" t="s">
        <v>21</v>
      </c>
      <c r="F49" s="584"/>
    </row>
    <row r="50" spans="2:6" ht="15" customHeight="1">
      <c r="B50" s="966">
        <v>44</v>
      </c>
      <c r="C50" s="581" t="s">
        <v>595</v>
      </c>
      <c r="D50" s="585" t="s">
        <v>846</v>
      </c>
      <c r="E50" s="583" t="s">
        <v>10</v>
      </c>
      <c r="F50" s="584"/>
    </row>
    <row r="51" spans="2:6" ht="15" customHeight="1">
      <c r="B51" s="966">
        <v>45</v>
      </c>
      <c r="C51" s="581" t="s">
        <v>574</v>
      </c>
      <c r="D51" s="585" t="s">
        <v>847</v>
      </c>
      <c r="E51" s="583" t="s">
        <v>375</v>
      </c>
      <c r="F51" s="584"/>
    </row>
    <row r="52" spans="2:6" ht="15" customHeight="1">
      <c r="B52" s="966">
        <v>46</v>
      </c>
      <c r="C52" s="581" t="s">
        <v>575</v>
      </c>
      <c r="D52" s="585" t="s">
        <v>848</v>
      </c>
      <c r="E52" s="583" t="s">
        <v>375</v>
      </c>
      <c r="F52" s="584"/>
    </row>
    <row r="53" spans="2:6" ht="15" customHeight="1">
      <c r="B53" s="966">
        <v>47</v>
      </c>
      <c r="C53" s="581" t="s">
        <v>576</v>
      </c>
      <c r="D53" s="585" t="s">
        <v>849</v>
      </c>
      <c r="E53" s="583" t="s">
        <v>375</v>
      </c>
      <c r="F53" s="584"/>
    </row>
    <row r="54" spans="2:6" ht="15" customHeight="1">
      <c r="B54" s="966">
        <v>48</v>
      </c>
      <c r="C54" s="581" t="s">
        <v>870</v>
      </c>
      <c r="D54" s="585" t="s">
        <v>871</v>
      </c>
      <c r="E54" s="583"/>
      <c r="F54" s="584" t="s">
        <v>10</v>
      </c>
    </row>
    <row r="55" spans="2:6" ht="15" customHeight="1">
      <c r="B55" s="966">
        <v>49</v>
      </c>
      <c r="C55" s="581" t="s">
        <v>577</v>
      </c>
      <c r="D55" s="585" t="s">
        <v>850</v>
      </c>
      <c r="E55" s="583" t="s">
        <v>375</v>
      </c>
      <c r="F55" s="584"/>
    </row>
    <row r="56" spans="2:6" ht="15" customHeight="1">
      <c r="B56" s="966">
        <v>50</v>
      </c>
      <c r="C56" s="581" t="s">
        <v>578</v>
      </c>
      <c r="D56" s="585" t="s">
        <v>851</v>
      </c>
      <c r="E56" s="583" t="s">
        <v>375</v>
      </c>
      <c r="F56" s="584"/>
    </row>
    <row r="57" spans="2:6" ht="15" customHeight="1">
      <c r="B57" s="966">
        <v>51</v>
      </c>
      <c r="C57" s="581" t="s">
        <v>872</v>
      </c>
      <c r="D57" s="585" t="s">
        <v>873</v>
      </c>
      <c r="E57" s="583"/>
      <c r="F57" s="584" t="s">
        <v>10</v>
      </c>
    </row>
    <row r="58" spans="2:6" ht="15" customHeight="1">
      <c r="B58" s="966">
        <v>52</v>
      </c>
      <c r="C58" s="581" t="s">
        <v>583</v>
      </c>
      <c r="D58" s="585" t="s">
        <v>852</v>
      </c>
      <c r="E58" s="583" t="s">
        <v>375</v>
      </c>
      <c r="F58" s="584"/>
    </row>
    <row r="59" spans="2:6" ht="15" customHeight="1">
      <c r="B59" s="966">
        <v>53</v>
      </c>
      <c r="C59" s="581" t="s">
        <v>632</v>
      </c>
      <c r="D59" s="585" t="s">
        <v>72</v>
      </c>
      <c r="E59" s="586"/>
      <c r="F59" s="584" t="s">
        <v>10</v>
      </c>
    </row>
    <row r="60" spans="2:6" ht="15" customHeight="1">
      <c r="B60" s="966">
        <v>54</v>
      </c>
      <c r="C60" s="581" t="s">
        <v>767</v>
      </c>
      <c r="D60" s="585" t="s">
        <v>874</v>
      </c>
      <c r="E60" s="586"/>
      <c r="F60" s="584" t="s">
        <v>10</v>
      </c>
    </row>
    <row r="61" spans="2:6" ht="15" customHeight="1">
      <c r="B61" s="966">
        <v>55</v>
      </c>
      <c r="C61" s="581" t="s">
        <v>860</v>
      </c>
      <c r="D61" s="585" t="s">
        <v>875</v>
      </c>
      <c r="E61" s="586"/>
      <c r="F61" s="584" t="s">
        <v>10</v>
      </c>
    </row>
    <row r="62" spans="2:6" ht="15" customHeight="1">
      <c r="B62" s="966">
        <v>56</v>
      </c>
      <c r="C62" s="581" t="s">
        <v>861</v>
      </c>
      <c r="D62" s="585" t="s">
        <v>876</v>
      </c>
      <c r="E62" s="586"/>
      <c r="F62" s="584" t="s">
        <v>10</v>
      </c>
    </row>
    <row r="63" spans="2:6" ht="15" customHeight="1">
      <c r="B63" s="966">
        <v>57</v>
      </c>
      <c r="C63" s="581" t="s">
        <v>862</v>
      </c>
      <c r="D63" s="585" t="s">
        <v>877</v>
      </c>
      <c r="E63" s="586"/>
      <c r="F63" s="584" t="s">
        <v>10</v>
      </c>
    </row>
    <row r="64" spans="2:6" ht="15" customHeight="1">
      <c r="B64" s="966">
        <v>58</v>
      </c>
      <c r="C64" s="581" t="s">
        <v>780</v>
      </c>
      <c r="D64" s="585" t="s">
        <v>878</v>
      </c>
      <c r="E64" s="586"/>
      <c r="F64" s="584" t="s">
        <v>10</v>
      </c>
    </row>
    <row r="65" spans="2:6" ht="15" customHeight="1">
      <c r="B65" s="966">
        <v>59</v>
      </c>
      <c r="C65" s="581" t="s">
        <v>863</v>
      </c>
      <c r="D65" s="585" t="s">
        <v>879</v>
      </c>
      <c r="E65" s="586"/>
      <c r="F65" s="584" t="s">
        <v>10</v>
      </c>
    </row>
    <row r="66" spans="2:6" ht="15.75" customHeight="1">
      <c r="B66" s="966">
        <v>60</v>
      </c>
      <c r="C66" s="581" t="s">
        <v>853</v>
      </c>
      <c r="D66" s="585" t="s">
        <v>854</v>
      </c>
      <c r="E66" s="583" t="s">
        <v>375</v>
      </c>
      <c r="F66" s="584"/>
    </row>
    <row r="67" spans="2:6" ht="15" customHeight="1">
      <c r="B67" s="966">
        <v>61</v>
      </c>
      <c r="C67" s="581" t="s">
        <v>855</v>
      </c>
      <c r="D67" s="585" t="s">
        <v>856</v>
      </c>
      <c r="E67" s="583" t="s">
        <v>375</v>
      </c>
      <c r="F67" s="584"/>
    </row>
    <row r="68" spans="2:6" ht="15" customHeight="1">
      <c r="B68" s="966">
        <v>62</v>
      </c>
      <c r="C68" s="581" t="s">
        <v>782</v>
      </c>
      <c r="D68" s="585" t="s">
        <v>858</v>
      </c>
      <c r="E68" s="583"/>
      <c r="F68" s="584" t="s">
        <v>10</v>
      </c>
    </row>
    <row r="69" spans="2:6" ht="15" customHeight="1">
      <c r="B69" s="966">
        <v>63</v>
      </c>
      <c r="C69" s="581" t="s">
        <v>579</v>
      </c>
      <c r="D69" s="585" t="s">
        <v>857</v>
      </c>
      <c r="E69" s="583" t="s">
        <v>375</v>
      </c>
      <c r="F69" s="584"/>
    </row>
    <row r="70" spans="2:6" ht="15" customHeight="1">
      <c r="B70" s="967">
        <v>64</v>
      </c>
      <c r="C70" s="632" t="s">
        <v>582</v>
      </c>
      <c r="D70" s="633" t="s">
        <v>572</v>
      </c>
      <c r="E70" s="634" t="s">
        <v>21</v>
      </c>
      <c r="F70" s="588"/>
    </row>
    <row r="71" spans="2:6" ht="15" customHeight="1">
      <c r="B71" s="280" t="s">
        <v>22</v>
      </c>
    </row>
  </sheetData>
  <mergeCells count="4">
    <mergeCell ref="E5:F5"/>
    <mergeCell ref="B5:B6"/>
    <mergeCell ref="C5:C6"/>
    <mergeCell ref="D5:D6"/>
  </mergeCells>
  <phoneticPr fontId="28"/>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B1:U32"/>
  <sheetViews>
    <sheetView showGridLines="0" view="pageBreakPreview" zoomScaleNormal="100" zoomScaleSheetLayoutView="100" workbookViewId="0">
      <selection activeCell="P14" sqref="P14"/>
    </sheetView>
  </sheetViews>
  <sheetFormatPr defaultColWidth="9" defaultRowHeight="12"/>
  <cols>
    <col min="1" max="1" width="9" style="268"/>
    <col min="2" max="2" width="4.5" style="268" customWidth="1"/>
    <col min="3" max="5" width="17.75" style="268" customWidth="1"/>
    <col min="6" max="8" width="13.25" style="268" customWidth="1"/>
    <col min="9" max="9" width="33.125" style="268" customWidth="1"/>
    <col min="10" max="10" width="9" style="268"/>
    <col min="11" max="11" width="31.5" style="268" customWidth="1"/>
    <col min="12" max="12" width="23.75" style="268" customWidth="1"/>
    <col min="13" max="16384" width="9" style="268"/>
  </cols>
  <sheetData>
    <row r="1" spans="2:12">
      <c r="B1" s="546" t="s">
        <v>781</v>
      </c>
    </row>
    <row r="2" spans="2:12" ht="17.25">
      <c r="B2" s="1493" t="s">
        <v>176</v>
      </c>
      <c r="C2" s="1493"/>
      <c r="D2" s="1493"/>
      <c r="E2" s="1493"/>
      <c r="F2" s="1493"/>
      <c r="G2" s="1493"/>
      <c r="H2" s="1493"/>
      <c r="I2" s="1493"/>
      <c r="J2" s="1493"/>
      <c r="K2" s="1493"/>
      <c r="L2" s="1493"/>
    </row>
    <row r="4" spans="2:12" ht="16.5" customHeight="1">
      <c r="B4" s="1491" t="s">
        <v>187</v>
      </c>
      <c r="C4" s="1495" t="s">
        <v>177</v>
      </c>
      <c r="D4" s="1495" t="s">
        <v>178</v>
      </c>
      <c r="E4" s="1495" t="s">
        <v>179</v>
      </c>
      <c r="F4" s="570" t="s">
        <v>188</v>
      </c>
      <c r="G4" s="570" t="s">
        <v>189</v>
      </c>
      <c r="H4" s="570" t="s">
        <v>180</v>
      </c>
      <c r="I4" s="1495" t="s">
        <v>181</v>
      </c>
      <c r="J4" s="1497" t="s">
        <v>182</v>
      </c>
      <c r="K4" s="1498"/>
      <c r="L4" s="1495" t="s">
        <v>183</v>
      </c>
    </row>
    <row r="5" spans="2:12" ht="16.5" customHeight="1">
      <c r="B5" s="1492"/>
      <c r="C5" s="1496"/>
      <c r="D5" s="1496"/>
      <c r="E5" s="1496"/>
      <c r="F5" s="571" t="s">
        <v>190</v>
      </c>
      <c r="G5" s="571" t="s">
        <v>191</v>
      </c>
      <c r="H5" s="571" t="s">
        <v>184</v>
      </c>
      <c r="I5" s="1496"/>
      <c r="J5" s="572" t="s">
        <v>185</v>
      </c>
      <c r="K5" s="572" t="s">
        <v>186</v>
      </c>
      <c r="L5" s="1496"/>
    </row>
    <row r="6" spans="2:12">
      <c r="B6" s="573">
        <v>1</v>
      </c>
      <c r="C6" s="573"/>
      <c r="D6" s="573"/>
      <c r="E6" s="573"/>
      <c r="F6" s="573"/>
      <c r="G6" s="573"/>
      <c r="H6" s="573"/>
      <c r="I6" s="574"/>
      <c r="J6" s="575"/>
      <c r="K6" s="575"/>
      <c r="L6" s="573"/>
    </row>
    <row r="7" spans="2:12">
      <c r="B7" s="576">
        <v>2</v>
      </c>
      <c r="C7" s="575"/>
      <c r="D7" s="575"/>
      <c r="E7" s="575"/>
      <c r="F7" s="575"/>
      <c r="G7" s="575"/>
      <c r="H7" s="575"/>
      <c r="I7" s="575"/>
      <c r="J7" s="575"/>
      <c r="K7" s="575"/>
      <c r="L7" s="575"/>
    </row>
    <row r="8" spans="2:12">
      <c r="B8" s="573">
        <v>3</v>
      </c>
      <c r="C8" s="575"/>
      <c r="D8" s="575"/>
      <c r="E8" s="575"/>
      <c r="F8" s="575"/>
      <c r="G8" s="575"/>
      <c r="H8" s="575"/>
      <c r="I8" s="575"/>
      <c r="J8" s="575"/>
      <c r="K8" s="575"/>
      <c r="L8" s="575"/>
    </row>
    <row r="9" spans="2:12">
      <c r="B9" s="576">
        <v>4</v>
      </c>
      <c r="C9" s="575"/>
      <c r="D9" s="575"/>
      <c r="E9" s="575"/>
      <c r="F9" s="575"/>
      <c r="G9" s="575"/>
      <c r="H9" s="575"/>
      <c r="I9" s="575"/>
      <c r="J9" s="575"/>
      <c r="K9" s="575"/>
      <c r="L9" s="575"/>
    </row>
    <row r="10" spans="2:12">
      <c r="B10" s="573">
        <v>5</v>
      </c>
      <c r="C10" s="575"/>
      <c r="D10" s="575"/>
      <c r="E10" s="575"/>
      <c r="F10" s="575"/>
      <c r="G10" s="575"/>
      <c r="H10" s="575"/>
      <c r="I10" s="575"/>
      <c r="J10" s="575"/>
      <c r="K10" s="575"/>
      <c r="L10" s="575"/>
    </row>
    <row r="11" spans="2:12">
      <c r="B11" s="576">
        <v>6</v>
      </c>
      <c r="C11" s="575"/>
      <c r="D11" s="575"/>
      <c r="E11" s="575"/>
      <c r="F11" s="575"/>
      <c r="G11" s="575"/>
      <c r="H11" s="575"/>
      <c r="I11" s="575"/>
      <c r="J11" s="575"/>
      <c r="K11" s="575"/>
      <c r="L11" s="575"/>
    </row>
    <row r="12" spans="2:12">
      <c r="B12" s="573">
        <v>7</v>
      </c>
      <c r="C12" s="575"/>
      <c r="D12" s="575"/>
      <c r="E12" s="575"/>
      <c r="F12" s="575"/>
      <c r="G12" s="575"/>
      <c r="H12" s="575"/>
      <c r="I12" s="575"/>
      <c r="J12" s="575"/>
      <c r="K12" s="575"/>
      <c r="L12" s="575"/>
    </row>
    <row r="13" spans="2:12">
      <c r="B13" s="576">
        <v>8</v>
      </c>
      <c r="C13" s="575"/>
      <c r="D13" s="575"/>
      <c r="E13" s="575"/>
      <c r="F13" s="575"/>
      <c r="G13" s="575"/>
      <c r="H13" s="575"/>
      <c r="I13" s="575"/>
      <c r="J13" s="575"/>
      <c r="K13" s="575"/>
      <c r="L13" s="575"/>
    </row>
    <row r="14" spans="2:12">
      <c r="B14" s="573">
        <v>9</v>
      </c>
      <c r="C14" s="575"/>
      <c r="D14" s="575"/>
      <c r="E14" s="575"/>
      <c r="F14" s="575"/>
      <c r="G14" s="575"/>
      <c r="H14" s="575"/>
      <c r="I14" s="575"/>
      <c r="J14" s="575"/>
      <c r="K14" s="575"/>
      <c r="L14" s="575"/>
    </row>
    <row r="15" spans="2:12">
      <c r="B15" s="576">
        <v>10</v>
      </c>
      <c r="C15" s="575"/>
      <c r="D15" s="575"/>
      <c r="E15" s="575"/>
      <c r="F15" s="575"/>
      <c r="G15" s="575"/>
      <c r="H15" s="575"/>
      <c r="I15" s="575"/>
      <c r="J15" s="575"/>
      <c r="K15" s="575"/>
      <c r="L15" s="575"/>
    </row>
    <row r="16" spans="2:12">
      <c r="B16" s="573">
        <v>11</v>
      </c>
      <c r="C16" s="575"/>
      <c r="D16" s="575"/>
      <c r="E16" s="575"/>
      <c r="F16" s="575"/>
      <c r="G16" s="575"/>
      <c r="H16" s="575"/>
      <c r="I16" s="575"/>
      <c r="J16" s="575"/>
      <c r="K16" s="575"/>
      <c r="L16" s="575"/>
    </row>
    <row r="17" spans="2:21">
      <c r="B17" s="576">
        <v>12</v>
      </c>
      <c r="C17" s="575"/>
      <c r="D17" s="575"/>
      <c r="E17" s="575"/>
      <c r="F17" s="575"/>
      <c r="G17" s="575"/>
      <c r="H17" s="575"/>
      <c r="I17" s="575"/>
      <c r="J17" s="575"/>
      <c r="K17" s="575"/>
      <c r="L17" s="575"/>
    </row>
    <row r="18" spans="2:21">
      <c r="B18" s="573">
        <v>13</v>
      </c>
      <c r="C18" s="575"/>
      <c r="D18" s="575"/>
      <c r="E18" s="575"/>
      <c r="F18" s="575"/>
      <c r="G18" s="575"/>
      <c r="H18" s="575"/>
      <c r="I18" s="575"/>
      <c r="J18" s="575"/>
      <c r="K18" s="575"/>
      <c r="L18" s="575"/>
    </row>
    <row r="19" spans="2:21">
      <c r="B19" s="576">
        <v>14</v>
      </c>
      <c r="C19" s="575"/>
      <c r="D19" s="575"/>
      <c r="E19" s="575"/>
      <c r="F19" s="575"/>
      <c r="G19" s="575"/>
      <c r="H19" s="575"/>
      <c r="I19" s="575"/>
      <c r="J19" s="575"/>
      <c r="K19" s="575"/>
      <c r="L19" s="575"/>
    </row>
    <row r="20" spans="2:21">
      <c r="B20" s="576">
        <v>15</v>
      </c>
      <c r="C20" s="575"/>
      <c r="D20" s="575"/>
      <c r="E20" s="575"/>
      <c r="F20" s="575"/>
      <c r="G20" s="575"/>
      <c r="H20" s="575"/>
      <c r="I20" s="575"/>
      <c r="J20" s="575"/>
      <c r="K20" s="575"/>
      <c r="L20" s="575"/>
    </row>
    <row r="21" spans="2:21">
      <c r="B21" s="573">
        <v>16</v>
      </c>
      <c r="C21" s="575"/>
      <c r="D21" s="575"/>
      <c r="E21" s="575"/>
      <c r="F21" s="575"/>
      <c r="G21" s="575"/>
      <c r="H21" s="575"/>
      <c r="I21" s="575"/>
      <c r="J21" s="575"/>
      <c r="K21" s="575"/>
      <c r="L21" s="575"/>
    </row>
    <row r="22" spans="2:21">
      <c r="B22" s="576">
        <v>17</v>
      </c>
      <c r="C22" s="575"/>
      <c r="D22" s="575"/>
      <c r="E22" s="575"/>
      <c r="F22" s="575"/>
      <c r="G22" s="575"/>
      <c r="H22" s="575"/>
      <c r="I22" s="575"/>
      <c r="J22" s="575"/>
      <c r="K22" s="575"/>
      <c r="L22" s="575"/>
    </row>
    <row r="23" spans="2:21">
      <c r="B23" s="573">
        <v>18</v>
      </c>
      <c r="C23" s="575"/>
      <c r="D23" s="575"/>
      <c r="E23" s="575"/>
      <c r="F23" s="575"/>
      <c r="G23" s="575"/>
      <c r="H23" s="575"/>
      <c r="I23" s="575"/>
      <c r="J23" s="575"/>
      <c r="K23" s="575"/>
      <c r="L23" s="575"/>
    </row>
    <row r="24" spans="2:21">
      <c r="B24" s="576">
        <v>19</v>
      </c>
      <c r="C24" s="575"/>
      <c r="D24" s="575"/>
      <c r="E24" s="575"/>
      <c r="F24" s="575"/>
      <c r="G24" s="575"/>
      <c r="H24" s="575"/>
      <c r="I24" s="575"/>
      <c r="J24" s="575"/>
      <c r="K24" s="575"/>
      <c r="L24" s="575"/>
    </row>
    <row r="25" spans="2:21">
      <c r="B25" s="573">
        <v>20</v>
      </c>
      <c r="C25" s="575"/>
      <c r="D25" s="575"/>
      <c r="E25" s="575"/>
      <c r="F25" s="575"/>
      <c r="G25" s="575"/>
      <c r="H25" s="575"/>
      <c r="I25" s="575"/>
      <c r="J25" s="575"/>
      <c r="K25" s="575"/>
      <c r="L25" s="575"/>
    </row>
    <row r="26" spans="2:21" ht="6" customHeight="1"/>
    <row r="27" spans="2:21">
      <c r="B27" s="269" t="s">
        <v>192</v>
      </c>
      <c r="C27" s="1494" t="s">
        <v>204</v>
      </c>
      <c r="D27" s="1494"/>
      <c r="E27" s="1494"/>
      <c r="F27" s="1494"/>
      <c r="G27" s="1494"/>
      <c r="H27" s="1494"/>
      <c r="I27" s="1494"/>
      <c r="J27" s="1494"/>
      <c r="K27" s="1494"/>
      <c r="L27" s="1494"/>
    </row>
    <row r="28" spans="2:21">
      <c r="B28" s="269" t="s">
        <v>193</v>
      </c>
      <c r="C28" s="1488" t="s">
        <v>205</v>
      </c>
      <c r="D28" s="1488"/>
      <c r="E28" s="1488"/>
      <c r="F28" s="1488"/>
      <c r="G28" s="1488"/>
      <c r="H28" s="1488"/>
      <c r="I28" s="1488"/>
      <c r="J28" s="1488"/>
      <c r="K28" s="1488"/>
      <c r="L28" s="1488"/>
      <c r="M28" s="271"/>
      <c r="N28" s="271"/>
      <c r="O28" s="271"/>
      <c r="P28" s="271"/>
      <c r="Q28" s="271"/>
      <c r="R28" s="271"/>
      <c r="S28" s="271"/>
      <c r="T28" s="271"/>
      <c r="U28" s="271"/>
    </row>
    <row r="29" spans="2:21">
      <c r="B29" s="269" t="s">
        <v>82</v>
      </c>
      <c r="C29" s="1487" t="s">
        <v>763</v>
      </c>
      <c r="D29" s="1487"/>
      <c r="E29" s="1487"/>
      <c r="F29" s="1487"/>
      <c r="G29" s="1487"/>
      <c r="H29" s="1487"/>
      <c r="I29" s="1487"/>
      <c r="J29" s="1487"/>
      <c r="K29" s="1487"/>
      <c r="L29" s="1487"/>
      <c r="M29" s="271"/>
      <c r="N29" s="271"/>
      <c r="O29" s="271"/>
      <c r="P29" s="271"/>
      <c r="Q29" s="271"/>
      <c r="R29" s="271"/>
      <c r="S29" s="271"/>
      <c r="T29" s="271"/>
      <c r="U29" s="271"/>
    </row>
    <row r="30" spans="2:21" ht="12.75" thickBot="1">
      <c r="B30" s="269" t="s">
        <v>83</v>
      </c>
      <c r="C30" s="1488" t="s">
        <v>206</v>
      </c>
      <c r="D30" s="1488"/>
      <c r="E30" s="1488"/>
      <c r="F30" s="1488"/>
      <c r="G30" s="1488"/>
      <c r="H30" s="1488"/>
      <c r="I30" s="1488"/>
      <c r="J30" s="1488"/>
      <c r="K30" s="1488"/>
      <c r="L30" s="1488"/>
      <c r="M30" s="270"/>
      <c r="N30" s="270"/>
      <c r="O30" s="270"/>
      <c r="P30" s="270"/>
      <c r="Q30" s="270"/>
      <c r="R30" s="270"/>
      <c r="S30" s="270"/>
      <c r="T30" s="270"/>
      <c r="U30" s="270"/>
    </row>
    <row r="31" spans="2:21" ht="12" customHeight="1">
      <c r="L31" s="1489" t="s">
        <v>133</v>
      </c>
      <c r="M31" s="255"/>
    </row>
    <row r="32" spans="2:21" ht="12.75" customHeight="1" thickBot="1">
      <c r="L32" s="1490"/>
      <c r="M32" s="255"/>
    </row>
  </sheetData>
  <mergeCells count="13">
    <mergeCell ref="C29:L29"/>
    <mergeCell ref="C30:L30"/>
    <mergeCell ref="L31:L32"/>
    <mergeCell ref="B4:B5"/>
    <mergeCell ref="B2:L2"/>
    <mergeCell ref="C27:L27"/>
    <mergeCell ref="C28:L28"/>
    <mergeCell ref="E4:E5"/>
    <mergeCell ref="D4:D5"/>
    <mergeCell ref="C4:C5"/>
    <mergeCell ref="J4:K4"/>
    <mergeCell ref="I4:I5"/>
    <mergeCell ref="L4:L5"/>
  </mergeCells>
  <phoneticPr fontId="28"/>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D51"/>
  <sheetViews>
    <sheetView showGridLines="0" view="pageBreakPreview" topLeftCell="A26" zoomScale="70" zoomScaleNormal="85" zoomScaleSheetLayoutView="70" workbookViewId="0">
      <selection activeCell="P53" sqref="P53"/>
    </sheetView>
  </sheetViews>
  <sheetFormatPr defaultColWidth="9" defaultRowHeight="12"/>
  <cols>
    <col min="1" max="1" width="2.625" style="101" customWidth="1"/>
    <col min="2" max="2" width="20.625" style="101" customWidth="1"/>
    <col min="3" max="3" width="28.125" style="101" customWidth="1"/>
    <col min="4" max="4" width="8.75" style="101" customWidth="1"/>
    <col min="5" max="5" width="11.875" style="98" customWidth="1"/>
    <col min="6" max="25" width="10.5" style="101" customWidth="1"/>
    <col min="26" max="26" width="12" style="101" customWidth="1"/>
    <col min="27" max="27" width="2.25" style="101" customWidth="1"/>
    <col min="28" max="16384" width="9" style="101"/>
  </cols>
  <sheetData>
    <row r="1" spans="1:30" ht="14.25" customHeight="1"/>
    <row r="2" spans="1:30" s="362" customFormat="1" ht="20.100000000000001" customHeight="1">
      <c r="B2" s="272" t="s">
        <v>782</v>
      </c>
      <c r="C2" s="363"/>
      <c r="D2" s="363"/>
      <c r="E2" s="363"/>
      <c r="F2" s="363"/>
      <c r="G2" s="363"/>
      <c r="H2" s="363"/>
      <c r="I2" s="363"/>
      <c r="J2" s="363"/>
      <c r="K2" s="363"/>
      <c r="L2" s="363"/>
      <c r="M2" s="363"/>
      <c r="N2" s="363"/>
      <c r="O2" s="363"/>
      <c r="P2" s="363"/>
      <c r="Q2" s="363"/>
      <c r="R2" s="363"/>
      <c r="S2" s="363"/>
      <c r="T2" s="363"/>
      <c r="U2" s="363"/>
      <c r="V2" s="363"/>
      <c r="W2" s="363"/>
      <c r="X2" s="363"/>
      <c r="Y2" s="363"/>
      <c r="Z2" s="363"/>
    </row>
    <row r="3" spans="1:30" s="362" customFormat="1" ht="9.9499999999999993" customHeight="1">
      <c r="B3" s="364"/>
      <c r="C3" s="307"/>
      <c r="D3" s="307"/>
      <c r="E3" s="310"/>
      <c r="F3" s="307"/>
      <c r="G3" s="307"/>
      <c r="H3" s="307"/>
      <c r="I3" s="307"/>
      <c r="J3" s="307"/>
      <c r="K3" s="307"/>
      <c r="L3" s="307"/>
      <c r="M3" s="307"/>
      <c r="P3" s="310"/>
      <c r="Q3" s="310"/>
      <c r="R3" s="310"/>
      <c r="S3" s="310"/>
      <c r="T3" s="310"/>
      <c r="U3" s="310"/>
      <c r="V3" s="310"/>
      <c r="W3" s="310"/>
      <c r="X3" s="310"/>
      <c r="Y3" s="310"/>
      <c r="Z3" s="307"/>
    </row>
    <row r="4" spans="1:30" s="362" customFormat="1" ht="20.100000000000001" customHeight="1">
      <c r="B4" s="1499" t="s">
        <v>272</v>
      </c>
      <c r="C4" s="1499"/>
      <c r="D4" s="1499"/>
      <c r="E4" s="1499"/>
      <c r="F4" s="1499"/>
      <c r="G4" s="1499"/>
      <c r="H4" s="1499"/>
      <c r="I4" s="1499"/>
      <c r="J4" s="1499"/>
      <c r="K4" s="1499"/>
      <c r="L4" s="1499"/>
      <c r="M4" s="1499"/>
      <c r="N4" s="1499"/>
      <c r="O4" s="1499"/>
      <c r="P4" s="1499"/>
      <c r="Q4" s="1499"/>
      <c r="R4" s="1499"/>
      <c r="S4" s="1499"/>
      <c r="T4" s="1499"/>
      <c r="U4" s="1499"/>
      <c r="V4" s="1499"/>
      <c r="W4" s="1499"/>
      <c r="X4" s="1499"/>
      <c r="Y4" s="1499"/>
      <c r="Z4" s="1499"/>
      <c r="AA4" s="366"/>
      <c r="AB4" s="366"/>
      <c r="AC4" s="366"/>
      <c r="AD4" s="366"/>
    </row>
    <row r="5" spans="1:30" s="362" customFormat="1" ht="7.15" customHeight="1">
      <c r="B5" s="367"/>
      <c r="C5" s="365"/>
      <c r="D5" s="365"/>
      <c r="E5" s="365"/>
      <c r="F5" s="365"/>
      <c r="G5" s="365"/>
      <c r="H5" s="365"/>
      <c r="I5" s="365"/>
      <c r="J5" s="365"/>
      <c r="K5" s="365"/>
      <c r="L5" s="365"/>
      <c r="M5" s="365"/>
      <c r="N5" s="365"/>
      <c r="O5" s="365"/>
      <c r="P5" s="365"/>
      <c r="Q5" s="365"/>
      <c r="R5" s="365"/>
      <c r="S5" s="365"/>
      <c r="T5" s="365"/>
      <c r="U5" s="365"/>
      <c r="V5" s="365"/>
      <c r="W5" s="365"/>
      <c r="X5" s="365"/>
      <c r="Y5" s="365"/>
      <c r="Z5" s="365"/>
      <c r="AA5" s="366"/>
      <c r="AB5" s="366"/>
      <c r="AC5" s="366"/>
      <c r="AD5" s="366"/>
    </row>
    <row r="6" spans="1:30" s="362" customFormat="1" ht="17.45" customHeight="1" thickBot="1">
      <c r="B6" s="368"/>
      <c r="C6" s="365"/>
      <c r="D6" s="365"/>
      <c r="E6" s="365"/>
      <c r="F6" s="365"/>
      <c r="G6" s="365"/>
      <c r="H6" s="365"/>
      <c r="I6" s="365"/>
      <c r="J6" s="365"/>
      <c r="K6" s="365"/>
      <c r="L6" s="365"/>
      <c r="M6" s="365"/>
      <c r="N6" s="365"/>
      <c r="O6" s="365"/>
      <c r="P6" s="365"/>
      <c r="Q6" s="365"/>
      <c r="R6" s="365"/>
      <c r="S6" s="365"/>
      <c r="T6" s="365"/>
      <c r="U6" s="365"/>
      <c r="V6" s="365"/>
      <c r="W6" s="365"/>
      <c r="X6" s="365"/>
      <c r="Y6" s="365"/>
      <c r="Z6" s="369"/>
      <c r="AA6" s="366"/>
      <c r="AB6" s="366"/>
      <c r="AC6" s="366"/>
      <c r="AD6" s="366"/>
    </row>
    <row r="7" spans="1:30" ht="20.100000000000001" customHeight="1" thickBot="1">
      <c r="B7" s="1502" t="s">
        <v>273</v>
      </c>
      <c r="C7" s="1503"/>
      <c r="D7" s="1500" t="s">
        <v>174</v>
      </c>
      <c r="E7" s="1506" t="s">
        <v>613</v>
      </c>
      <c r="F7" s="1508" t="s">
        <v>783</v>
      </c>
      <c r="G7" s="1508"/>
      <c r="H7" s="1508"/>
      <c r="I7" s="1508"/>
      <c r="J7" s="1508"/>
      <c r="K7" s="1508"/>
      <c r="L7" s="1508"/>
      <c r="M7" s="1508"/>
      <c r="N7" s="1508"/>
      <c r="O7" s="1508"/>
      <c r="P7" s="1508"/>
      <c r="Q7" s="1508"/>
      <c r="R7" s="1508"/>
      <c r="S7" s="1508"/>
      <c r="T7" s="1508"/>
      <c r="U7" s="1508"/>
      <c r="V7" s="1508"/>
      <c r="W7" s="1508"/>
      <c r="X7" s="1508"/>
      <c r="Y7" s="1508"/>
      <c r="Z7" s="1500" t="s">
        <v>43</v>
      </c>
    </row>
    <row r="8" spans="1:30" s="307" customFormat="1" ht="20.100000000000001" customHeight="1" thickBot="1">
      <c r="B8" s="1504"/>
      <c r="C8" s="1505"/>
      <c r="D8" s="1501"/>
      <c r="E8" s="1507"/>
      <c r="F8" s="370" t="s">
        <v>392</v>
      </c>
      <c r="G8" s="371" t="s">
        <v>393</v>
      </c>
      <c r="H8" s="371" t="s">
        <v>394</v>
      </c>
      <c r="I8" s="371" t="s">
        <v>395</v>
      </c>
      <c r="J8" s="371" t="s">
        <v>396</v>
      </c>
      <c r="K8" s="371" t="s">
        <v>397</v>
      </c>
      <c r="L8" s="371" t="s">
        <v>398</v>
      </c>
      <c r="M8" s="371" t="s">
        <v>399</v>
      </c>
      <c r="N8" s="371" t="s">
        <v>400</v>
      </c>
      <c r="O8" s="371" t="s">
        <v>401</v>
      </c>
      <c r="P8" s="371" t="s">
        <v>402</v>
      </c>
      <c r="Q8" s="371" t="s">
        <v>403</v>
      </c>
      <c r="R8" s="371" t="s">
        <v>404</v>
      </c>
      <c r="S8" s="371" t="s">
        <v>405</v>
      </c>
      <c r="T8" s="371" t="s">
        <v>406</v>
      </c>
      <c r="U8" s="371" t="s">
        <v>407</v>
      </c>
      <c r="V8" s="371" t="s">
        <v>648</v>
      </c>
      <c r="W8" s="371" t="s">
        <v>649</v>
      </c>
      <c r="X8" s="371" t="s">
        <v>650</v>
      </c>
      <c r="Y8" s="370" t="s">
        <v>651</v>
      </c>
      <c r="Z8" s="1501"/>
    </row>
    <row r="9" spans="1:30" s="307" customFormat="1" ht="20.100000000000001" customHeight="1">
      <c r="A9" s="361"/>
      <c r="B9" s="1510" t="s">
        <v>784</v>
      </c>
      <c r="C9" s="372" t="s">
        <v>274</v>
      </c>
      <c r="D9" s="373" t="s">
        <v>275</v>
      </c>
      <c r="E9" s="374"/>
      <c r="F9" s="375"/>
      <c r="G9" s="375"/>
      <c r="H9" s="375"/>
      <c r="I9" s="375"/>
      <c r="J9" s="375"/>
      <c r="K9" s="375"/>
      <c r="L9" s="375"/>
      <c r="M9" s="375"/>
      <c r="N9" s="375"/>
      <c r="O9" s="375"/>
      <c r="P9" s="375"/>
      <c r="Q9" s="375"/>
      <c r="R9" s="375"/>
      <c r="S9" s="375"/>
      <c r="T9" s="375"/>
      <c r="U9" s="375"/>
      <c r="V9" s="375"/>
      <c r="W9" s="375"/>
      <c r="X9" s="375"/>
      <c r="Y9" s="375"/>
      <c r="Z9" s="376"/>
    </row>
    <row r="10" spans="1:30" s="307" customFormat="1" ht="20.100000000000001" customHeight="1">
      <c r="A10" s="361"/>
      <c r="B10" s="1511"/>
      <c r="C10" s="377"/>
      <c r="D10" s="378" t="s">
        <v>275</v>
      </c>
      <c r="E10" s="379"/>
      <c r="F10" s="380"/>
      <c r="G10" s="380"/>
      <c r="H10" s="380"/>
      <c r="I10" s="380"/>
      <c r="J10" s="380"/>
      <c r="K10" s="380"/>
      <c r="L10" s="380"/>
      <c r="M10" s="380"/>
      <c r="N10" s="380"/>
      <c r="O10" s="380"/>
      <c r="P10" s="380"/>
      <c r="Q10" s="380"/>
      <c r="R10" s="380"/>
      <c r="S10" s="380"/>
      <c r="T10" s="380"/>
      <c r="U10" s="380"/>
      <c r="V10" s="380"/>
      <c r="W10" s="380"/>
      <c r="X10" s="380"/>
      <c r="Y10" s="380"/>
      <c r="Z10" s="381"/>
    </row>
    <row r="11" spans="1:30" s="307" customFormat="1" ht="20.100000000000001" customHeight="1">
      <c r="A11" s="361"/>
      <c r="B11" s="1511"/>
      <c r="C11" s="377"/>
      <c r="D11" s="378" t="s">
        <v>275</v>
      </c>
      <c r="E11" s="379"/>
      <c r="F11" s="380"/>
      <c r="G11" s="380"/>
      <c r="H11" s="380"/>
      <c r="I11" s="380"/>
      <c r="J11" s="380"/>
      <c r="K11" s="380"/>
      <c r="L11" s="380"/>
      <c r="M11" s="380"/>
      <c r="N11" s="380"/>
      <c r="O11" s="380"/>
      <c r="P11" s="380"/>
      <c r="Q11" s="380"/>
      <c r="R11" s="380"/>
      <c r="S11" s="380"/>
      <c r="T11" s="380"/>
      <c r="U11" s="380"/>
      <c r="V11" s="380"/>
      <c r="W11" s="380"/>
      <c r="X11" s="380"/>
      <c r="Y11" s="380"/>
      <c r="Z11" s="381"/>
    </row>
    <row r="12" spans="1:30" s="307" customFormat="1" ht="20.100000000000001" customHeight="1">
      <c r="A12" s="361"/>
      <c r="B12" s="1511"/>
      <c r="C12" s="377"/>
      <c r="D12" s="378" t="s">
        <v>275</v>
      </c>
      <c r="E12" s="379"/>
      <c r="F12" s="380"/>
      <c r="G12" s="380"/>
      <c r="H12" s="380"/>
      <c r="I12" s="380"/>
      <c r="J12" s="380"/>
      <c r="K12" s="380"/>
      <c r="L12" s="380"/>
      <c r="M12" s="380"/>
      <c r="N12" s="380"/>
      <c r="O12" s="380"/>
      <c r="P12" s="380"/>
      <c r="Q12" s="380"/>
      <c r="R12" s="380"/>
      <c r="S12" s="380"/>
      <c r="T12" s="380"/>
      <c r="U12" s="380"/>
      <c r="V12" s="380"/>
      <c r="W12" s="380"/>
      <c r="X12" s="380"/>
      <c r="Y12" s="380"/>
      <c r="Z12" s="381"/>
    </row>
    <row r="13" spans="1:30" s="307" customFormat="1" ht="20.100000000000001" customHeight="1">
      <c r="A13" s="361"/>
      <c r="B13" s="1511"/>
      <c r="C13" s="377"/>
      <c r="D13" s="378" t="s">
        <v>275</v>
      </c>
      <c r="E13" s="379"/>
      <c r="F13" s="380"/>
      <c r="G13" s="380"/>
      <c r="H13" s="380"/>
      <c r="I13" s="380"/>
      <c r="J13" s="380"/>
      <c r="K13" s="380"/>
      <c r="L13" s="380"/>
      <c r="M13" s="380"/>
      <c r="N13" s="380"/>
      <c r="O13" s="380"/>
      <c r="P13" s="380"/>
      <c r="Q13" s="380"/>
      <c r="R13" s="380"/>
      <c r="S13" s="380"/>
      <c r="T13" s="380"/>
      <c r="U13" s="380"/>
      <c r="V13" s="380"/>
      <c r="W13" s="380"/>
      <c r="X13" s="380"/>
      <c r="Y13" s="380"/>
      <c r="Z13" s="381"/>
    </row>
    <row r="14" spans="1:30" s="307" customFormat="1" ht="20.100000000000001" customHeight="1">
      <c r="A14" s="361"/>
      <c r="B14" s="1511"/>
      <c r="C14" s="382"/>
      <c r="D14" s="383" t="s">
        <v>275</v>
      </c>
      <c r="E14" s="379"/>
      <c r="F14" s="380"/>
      <c r="G14" s="380"/>
      <c r="H14" s="380"/>
      <c r="I14" s="380"/>
      <c r="J14" s="380"/>
      <c r="K14" s="380"/>
      <c r="L14" s="380"/>
      <c r="M14" s="380"/>
      <c r="N14" s="380"/>
      <c r="O14" s="380"/>
      <c r="P14" s="380"/>
      <c r="Q14" s="380"/>
      <c r="R14" s="380"/>
      <c r="S14" s="380"/>
      <c r="T14" s="380"/>
      <c r="U14" s="380"/>
      <c r="V14" s="380"/>
      <c r="W14" s="380"/>
      <c r="X14" s="380"/>
      <c r="Y14" s="380"/>
      <c r="Z14" s="381"/>
    </row>
    <row r="15" spans="1:30" s="307" customFormat="1" ht="20.100000000000001" customHeight="1">
      <c r="A15" s="361"/>
      <c r="B15" s="1511"/>
      <c r="C15" s="384"/>
      <c r="D15" s="385" t="s">
        <v>275</v>
      </c>
      <c r="E15" s="386"/>
      <c r="F15" s="387"/>
      <c r="G15" s="387"/>
      <c r="H15" s="387"/>
      <c r="I15" s="387"/>
      <c r="J15" s="387"/>
      <c r="K15" s="387"/>
      <c r="L15" s="387"/>
      <c r="M15" s="387"/>
      <c r="N15" s="387"/>
      <c r="O15" s="387"/>
      <c r="P15" s="387"/>
      <c r="Q15" s="387"/>
      <c r="R15" s="387"/>
      <c r="S15" s="387"/>
      <c r="T15" s="387"/>
      <c r="U15" s="387"/>
      <c r="V15" s="387"/>
      <c r="W15" s="387"/>
      <c r="X15" s="387"/>
      <c r="Y15" s="387"/>
      <c r="Z15" s="388"/>
    </row>
    <row r="16" spans="1:30" s="307" customFormat="1" ht="20.100000000000001" customHeight="1" thickBot="1">
      <c r="A16" s="361"/>
      <c r="B16" s="389"/>
      <c r="C16" s="390" t="s">
        <v>276</v>
      </c>
      <c r="D16" s="391" t="s">
        <v>275</v>
      </c>
      <c r="E16" s="392">
        <f>SUM(E9:E15)</f>
        <v>0</v>
      </c>
      <c r="F16" s="393"/>
      <c r="G16" s="393"/>
      <c r="H16" s="393"/>
      <c r="I16" s="393"/>
      <c r="J16" s="393"/>
      <c r="K16" s="393"/>
      <c r="L16" s="393"/>
      <c r="M16" s="393"/>
      <c r="N16" s="393"/>
      <c r="O16" s="393"/>
      <c r="P16" s="393"/>
      <c r="Q16" s="393"/>
      <c r="R16" s="393"/>
      <c r="S16" s="393"/>
      <c r="T16" s="393"/>
      <c r="U16" s="393"/>
      <c r="V16" s="393"/>
      <c r="W16" s="393"/>
      <c r="X16" s="393"/>
      <c r="Y16" s="393"/>
      <c r="Z16" s="394"/>
    </row>
    <row r="17" spans="2:26" ht="19.899999999999999" customHeight="1" thickTop="1">
      <c r="B17" s="1511" t="s">
        <v>785</v>
      </c>
      <c r="C17" s="377" t="s">
        <v>277</v>
      </c>
      <c r="D17" s="378" t="s">
        <v>275</v>
      </c>
      <c r="E17" s="395"/>
      <c r="F17" s="396"/>
      <c r="G17" s="396"/>
      <c r="H17" s="396"/>
      <c r="I17" s="396"/>
      <c r="J17" s="396"/>
      <c r="K17" s="396"/>
      <c r="L17" s="396"/>
      <c r="M17" s="396"/>
      <c r="N17" s="396"/>
      <c r="O17" s="396"/>
      <c r="P17" s="396"/>
      <c r="Q17" s="396"/>
      <c r="R17" s="396"/>
      <c r="S17" s="396"/>
      <c r="T17" s="396"/>
      <c r="U17" s="396"/>
      <c r="V17" s="396"/>
      <c r="W17" s="396"/>
      <c r="X17" s="396"/>
      <c r="Y17" s="396"/>
      <c r="Z17" s="397"/>
    </row>
    <row r="18" spans="2:26" ht="19.899999999999999" customHeight="1">
      <c r="B18" s="1511"/>
      <c r="C18" s="377"/>
      <c r="D18" s="378" t="s">
        <v>275</v>
      </c>
      <c r="E18" s="379"/>
      <c r="F18" s="380"/>
      <c r="G18" s="380"/>
      <c r="H18" s="380"/>
      <c r="I18" s="380"/>
      <c r="J18" s="380"/>
      <c r="K18" s="380"/>
      <c r="L18" s="380"/>
      <c r="M18" s="380"/>
      <c r="N18" s="380"/>
      <c r="O18" s="380"/>
      <c r="P18" s="380"/>
      <c r="Q18" s="380"/>
      <c r="R18" s="380"/>
      <c r="S18" s="380"/>
      <c r="T18" s="380"/>
      <c r="U18" s="380"/>
      <c r="V18" s="380"/>
      <c r="W18" s="380"/>
      <c r="X18" s="380"/>
      <c r="Y18" s="380"/>
      <c r="Z18" s="381"/>
    </row>
    <row r="19" spans="2:26" ht="19.899999999999999" customHeight="1">
      <c r="B19" s="1511"/>
      <c r="C19" s="377"/>
      <c r="D19" s="378" t="s">
        <v>275</v>
      </c>
      <c r="E19" s="379"/>
      <c r="F19" s="380"/>
      <c r="G19" s="380"/>
      <c r="H19" s="380"/>
      <c r="I19" s="380"/>
      <c r="J19" s="380"/>
      <c r="K19" s="380"/>
      <c r="L19" s="380"/>
      <c r="M19" s="380"/>
      <c r="N19" s="380"/>
      <c r="O19" s="380"/>
      <c r="P19" s="380"/>
      <c r="Q19" s="380"/>
      <c r="R19" s="380"/>
      <c r="S19" s="380"/>
      <c r="T19" s="380"/>
      <c r="U19" s="380"/>
      <c r="V19" s="380"/>
      <c r="W19" s="380"/>
      <c r="X19" s="380"/>
      <c r="Y19" s="380"/>
      <c r="Z19" s="381"/>
    </row>
    <row r="20" spans="2:26" ht="19.899999999999999" customHeight="1">
      <c r="B20" s="1511"/>
      <c r="C20" s="382"/>
      <c r="D20" s="383" t="s">
        <v>275</v>
      </c>
      <c r="E20" s="379"/>
      <c r="F20" s="380"/>
      <c r="G20" s="380"/>
      <c r="H20" s="380"/>
      <c r="I20" s="380"/>
      <c r="J20" s="380"/>
      <c r="K20" s="380"/>
      <c r="L20" s="380"/>
      <c r="M20" s="380"/>
      <c r="N20" s="380"/>
      <c r="O20" s="380"/>
      <c r="P20" s="380"/>
      <c r="Q20" s="380"/>
      <c r="R20" s="380"/>
      <c r="S20" s="380"/>
      <c r="T20" s="380"/>
      <c r="U20" s="380"/>
      <c r="V20" s="380"/>
      <c r="W20" s="380"/>
      <c r="X20" s="380"/>
      <c r="Y20" s="380"/>
      <c r="Z20" s="381"/>
    </row>
    <row r="21" spans="2:26" ht="19.899999999999999" customHeight="1">
      <c r="B21" s="1511"/>
      <c r="C21" s="384"/>
      <c r="D21" s="385" t="s">
        <v>275</v>
      </c>
      <c r="E21" s="386"/>
      <c r="F21" s="387"/>
      <c r="G21" s="387"/>
      <c r="H21" s="387"/>
      <c r="I21" s="387"/>
      <c r="J21" s="387"/>
      <c r="K21" s="387"/>
      <c r="L21" s="387"/>
      <c r="M21" s="387"/>
      <c r="N21" s="387"/>
      <c r="O21" s="387"/>
      <c r="P21" s="387"/>
      <c r="Q21" s="387"/>
      <c r="R21" s="387"/>
      <c r="S21" s="387"/>
      <c r="T21" s="387"/>
      <c r="U21" s="387"/>
      <c r="V21" s="387"/>
      <c r="W21" s="387"/>
      <c r="X21" s="387"/>
      <c r="Y21" s="387"/>
      <c r="Z21" s="388"/>
    </row>
    <row r="22" spans="2:26" ht="19.899999999999999" customHeight="1" thickBot="1">
      <c r="B22" s="389"/>
      <c r="C22" s="390" t="s">
        <v>278</v>
      </c>
      <c r="D22" s="391" t="s">
        <v>275</v>
      </c>
      <c r="E22" s="392">
        <f>SUM(E17:E21)</f>
        <v>0</v>
      </c>
      <c r="F22" s="393"/>
      <c r="G22" s="393"/>
      <c r="H22" s="393"/>
      <c r="I22" s="393"/>
      <c r="J22" s="393"/>
      <c r="K22" s="393"/>
      <c r="L22" s="393"/>
      <c r="M22" s="393"/>
      <c r="N22" s="393"/>
      <c r="O22" s="393"/>
      <c r="P22" s="393"/>
      <c r="Q22" s="393"/>
      <c r="R22" s="393"/>
      <c r="S22" s="393"/>
      <c r="T22" s="393"/>
      <c r="U22" s="393"/>
      <c r="V22" s="393"/>
      <c r="W22" s="393"/>
      <c r="X22" s="393"/>
      <c r="Y22" s="393"/>
      <c r="Z22" s="394"/>
    </row>
    <row r="23" spans="2:26" s="307" customFormat="1" ht="20.100000000000001" customHeight="1" thickTop="1" thickBot="1">
      <c r="B23" s="1512" t="s">
        <v>624</v>
      </c>
      <c r="C23" s="1513"/>
      <c r="D23" s="398" t="s">
        <v>275</v>
      </c>
      <c r="E23" s="399">
        <f>SUM(E16,E22)</f>
        <v>0</v>
      </c>
      <c r="F23" s="400"/>
      <c r="G23" s="400"/>
      <c r="H23" s="400"/>
      <c r="I23" s="400"/>
      <c r="J23" s="400"/>
      <c r="K23" s="400"/>
      <c r="L23" s="400"/>
      <c r="M23" s="400"/>
      <c r="N23" s="400"/>
      <c r="O23" s="400"/>
      <c r="P23" s="400"/>
      <c r="Q23" s="400"/>
      <c r="R23" s="400"/>
      <c r="S23" s="400"/>
      <c r="T23" s="400"/>
      <c r="U23" s="400"/>
      <c r="V23" s="400"/>
      <c r="W23" s="400"/>
      <c r="X23" s="400"/>
      <c r="Y23" s="400"/>
      <c r="Z23" s="401"/>
    </row>
    <row r="24" spans="2:26" ht="19.899999999999999" customHeight="1">
      <c r="B24" s="1514" t="s">
        <v>365</v>
      </c>
      <c r="C24" s="402" t="s">
        <v>279</v>
      </c>
      <c r="D24" s="403" t="s">
        <v>217</v>
      </c>
      <c r="E24" s="404"/>
      <c r="F24" s="405"/>
      <c r="G24" s="405"/>
      <c r="H24" s="405"/>
      <c r="I24" s="405"/>
      <c r="J24" s="405"/>
      <c r="K24" s="405"/>
      <c r="L24" s="405"/>
      <c r="M24" s="405"/>
      <c r="N24" s="405"/>
      <c r="O24" s="405"/>
      <c r="P24" s="405"/>
      <c r="Q24" s="405"/>
      <c r="R24" s="405"/>
      <c r="S24" s="405"/>
      <c r="T24" s="405"/>
      <c r="U24" s="405"/>
      <c r="V24" s="405"/>
      <c r="W24" s="405"/>
      <c r="X24" s="405"/>
      <c r="Y24" s="405"/>
      <c r="Z24" s="406" t="s">
        <v>217</v>
      </c>
    </row>
    <row r="25" spans="2:26" ht="19.899999999999999" customHeight="1">
      <c r="B25" s="1515"/>
      <c r="C25" s="407" t="s">
        <v>280</v>
      </c>
      <c r="D25" s="408" t="s">
        <v>281</v>
      </c>
      <c r="E25" s="409"/>
      <c r="F25" s="410"/>
      <c r="G25" s="410"/>
      <c r="H25" s="410"/>
      <c r="I25" s="410"/>
      <c r="J25" s="410"/>
      <c r="K25" s="410"/>
      <c r="L25" s="410"/>
      <c r="M25" s="410"/>
      <c r="N25" s="410"/>
      <c r="O25" s="410"/>
      <c r="P25" s="410"/>
      <c r="Q25" s="410"/>
      <c r="R25" s="410"/>
      <c r="S25" s="410"/>
      <c r="T25" s="410"/>
      <c r="U25" s="410"/>
      <c r="V25" s="410"/>
      <c r="W25" s="410"/>
      <c r="X25" s="410"/>
      <c r="Y25" s="410"/>
      <c r="Z25" s="411" t="s">
        <v>282</v>
      </c>
    </row>
    <row r="26" spans="2:26" ht="19.899999999999999" customHeight="1">
      <c r="B26" s="1515"/>
      <c r="C26" s="407" t="s">
        <v>283</v>
      </c>
      <c r="D26" s="408" t="s">
        <v>284</v>
      </c>
      <c r="E26" s="409"/>
      <c r="F26" s="410"/>
      <c r="G26" s="410"/>
      <c r="H26" s="410"/>
      <c r="I26" s="410"/>
      <c r="J26" s="410"/>
      <c r="K26" s="410"/>
      <c r="L26" s="410"/>
      <c r="M26" s="410"/>
      <c r="N26" s="410"/>
      <c r="O26" s="410"/>
      <c r="P26" s="410"/>
      <c r="Q26" s="410"/>
      <c r="R26" s="410"/>
      <c r="S26" s="410"/>
      <c r="T26" s="410"/>
      <c r="U26" s="410"/>
      <c r="V26" s="410"/>
      <c r="W26" s="410"/>
      <c r="X26" s="410"/>
      <c r="Y26" s="410"/>
      <c r="Z26" s="411" t="s">
        <v>282</v>
      </c>
    </row>
    <row r="27" spans="2:26" ht="19.899999999999999" customHeight="1">
      <c r="B27" s="1515"/>
      <c r="C27" s="412" t="s">
        <v>285</v>
      </c>
      <c r="D27" s="413" t="s">
        <v>275</v>
      </c>
      <c r="E27" s="414"/>
      <c r="F27" s="415"/>
      <c r="G27" s="415"/>
      <c r="H27" s="415"/>
      <c r="I27" s="415"/>
      <c r="J27" s="415"/>
      <c r="K27" s="415"/>
      <c r="L27" s="415"/>
      <c r="M27" s="415"/>
      <c r="N27" s="415"/>
      <c r="O27" s="415"/>
      <c r="P27" s="415"/>
      <c r="Q27" s="415"/>
      <c r="R27" s="415"/>
      <c r="S27" s="415"/>
      <c r="T27" s="415"/>
      <c r="U27" s="415"/>
      <c r="V27" s="415"/>
      <c r="W27" s="415"/>
      <c r="X27" s="415"/>
      <c r="Y27" s="415"/>
      <c r="Z27" s="416">
        <f>SUM(F27:Y27)</f>
        <v>0</v>
      </c>
    </row>
    <row r="28" spans="2:26" ht="19.899999999999999" customHeight="1">
      <c r="B28" s="1515"/>
      <c r="C28" s="417" t="s">
        <v>279</v>
      </c>
      <c r="D28" s="418" t="s">
        <v>286</v>
      </c>
      <c r="E28" s="419"/>
      <c r="F28" s="420"/>
      <c r="G28" s="420"/>
      <c r="H28" s="420"/>
      <c r="I28" s="420"/>
      <c r="J28" s="420"/>
      <c r="K28" s="420"/>
      <c r="L28" s="420"/>
      <c r="M28" s="420"/>
      <c r="N28" s="420"/>
      <c r="O28" s="420"/>
      <c r="P28" s="420"/>
      <c r="Q28" s="420"/>
      <c r="R28" s="420"/>
      <c r="S28" s="420"/>
      <c r="T28" s="420"/>
      <c r="U28" s="420"/>
      <c r="V28" s="420"/>
      <c r="W28" s="420"/>
      <c r="X28" s="420"/>
      <c r="Y28" s="420"/>
      <c r="Z28" s="406" t="s">
        <v>161</v>
      </c>
    </row>
    <row r="29" spans="2:26" ht="19.899999999999999" customHeight="1">
      <c r="B29" s="1515"/>
      <c r="C29" s="407" t="s">
        <v>280</v>
      </c>
      <c r="D29" s="408" t="s">
        <v>281</v>
      </c>
      <c r="E29" s="409"/>
      <c r="F29" s="410"/>
      <c r="G29" s="410"/>
      <c r="H29" s="410"/>
      <c r="I29" s="410"/>
      <c r="J29" s="410"/>
      <c r="K29" s="410"/>
      <c r="L29" s="410"/>
      <c r="M29" s="410"/>
      <c r="N29" s="410"/>
      <c r="O29" s="410"/>
      <c r="P29" s="410"/>
      <c r="Q29" s="410"/>
      <c r="R29" s="410"/>
      <c r="S29" s="410"/>
      <c r="T29" s="410"/>
      <c r="U29" s="410"/>
      <c r="V29" s="410"/>
      <c r="W29" s="410"/>
      <c r="X29" s="410"/>
      <c r="Y29" s="410"/>
      <c r="Z29" s="411" t="s">
        <v>282</v>
      </c>
    </row>
    <row r="30" spans="2:26" ht="19.899999999999999" customHeight="1">
      <c r="B30" s="1515"/>
      <c r="C30" s="407" t="s">
        <v>283</v>
      </c>
      <c r="D30" s="408" t="s">
        <v>284</v>
      </c>
      <c r="E30" s="409"/>
      <c r="F30" s="410"/>
      <c r="G30" s="410"/>
      <c r="H30" s="410"/>
      <c r="I30" s="410"/>
      <c r="J30" s="410"/>
      <c r="K30" s="410"/>
      <c r="L30" s="410"/>
      <c r="M30" s="410"/>
      <c r="N30" s="410"/>
      <c r="O30" s="410"/>
      <c r="P30" s="410"/>
      <c r="Q30" s="410"/>
      <c r="R30" s="410"/>
      <c r="S30" s="410"/>
      <c r="T30" s="410"/>
      <c r="U30" s="410"/>
      <c r="V30" s="410"/>
      <c r="W30" s="410"/>
      <c r="X30" s="410"/>
      <c r="Y30" s="410"/>
      <c r="Z30" s="411" t="s">
        <v>282</v>
      </c>
    </row>
    <row r="31" spans="2:26" ht="19.899999999999999" customHeight="1">
      <c r="B31" s="1515"/>
      <c r="C31" s="412" t="s">
        <v>285</v>
      </c>
      <c r="D31" s="413" t="s">
        <v>275</v>
      </c>
      <c r="E31" s="414"/>
      <c r="F31" s="415"/>
      <c r="G31" s="415"/>
      <c r="H31" s="415"/>
      <c r="I31" s="415"/>
      <c r="J31" s="415"/>
      <c r="K31" s="415"/>
      <c r="L31" s="415"/>
      <c r="M31" s="415"/>
      <c r="N31" s="415"/>
      <c r="O31" s="415"/>
      <c r="P31" s="415"/>
      <c r="Q31" s="415"/>
      <c r="R31" s="415"/>
      <c r="S31" s="415"/>
      <c r="T31" s="415"/>
      <c r="U31" s="415"/>
      <c r="V31" s="415"/>
      <c r="W31" s="415"/>
      <c r="X31" s="415"/>
      <c r="Y31" s="415"/>
      <c r="Z31" s="416">
        <f>SUM(F31:Y31)</f>
        <v>0</v>
      </c>
    </row>
    <row r="32" spans="2:26" ht="19.899999999999999" customHeight="1">
      <c r="B32" s="1515"/>
      <c r="C32" s="417" t="s">
        <v>279</v>
      </c>
      <c r="D32" s="418" t="s">
        <v>286</v>
      </c>
      <c r="E32" s="419"/>
      <c r="F32" s="420"/>
      <c r="G32" s="420"/>
      <c r="H32" s="420"/>
      <c r="I32" s="420"/>
      <c r="J32" s="420"/>
      <c r="K32" s="420"/>
      <c r="L32" s="420"/>
      <c r="M32" s="420"/>
      <c r="N32" s="420"/>
      <c r="O32" s="420"/>
      <c r="P32" s="420"/>
      <c r="Q32" s="420"/>
      <c r="R32" s="420"/>
      <c r="S32" s="420"/>
      <c r="T32" s="420"/>
      <c r="U32" s="420"/>
      <c r="V32" s="420"/>
      <c r="W32" s="420"/>
      <c r="X32" s="420"/>
      <c r="Y32" s="420"/>
      <c r="Z32" s="406" t="s">
        <v>282</v>
      </c>
    </row>
    <row r="33" spans="2:26" ht="19.899999999999999" customHeight="1">
      <c r="B33" s="1515"/>
      <c r="C33" s="407" t="s">
        <v>280</v>
      </c>
      <c r="D33" s="408" t="s">
        <v>281</v>
      </c>
      <c r="E33" s="409"/>
      <c r="F33" s="410"/>
      <c r="G33" s="410"/>
      <c r="H33" s="410"/>
      <c r="I33" s="410"/>
      <c r="J33" s="410"/>
      <c r="K33" s="410"/>
      <c r="L33" s="410"/>
      <c r="M33" s="410"/>
      <c r="N33" s="410"/>
      <c r="O33" s="410"/>
      <c r="P33" s="410"/>
      <c r="Q33" s="410"/>
      <c r="R33" s="410"/>
      <c r="S33" s="410"/>
      <c r="T33" s="410"/>
      <c r="U33" s="410"/>
      <c r="V33" s="410"/>
      <c r="W33" s="410"/>
      <c r="X33" s="410"/>
      <c r="Y33" s="410"/>
      <c r="Z33" s="411" t="s">
        <v>282</v>
      </c>
    </row>
    <row r="34" spans="2:26" ht="19.899999999999999" customHeight="1">
      <c r="B34" s="1515"/>
      <c r="C34" s="407" t="s">
        <v>283</v>
      </c>
      <c r="D34" s="408" t="s">
        <v>284</v>
      </c>
      <c r="E34" s="409"/>
      <c r="F34" s="410"/>
      <c r="G34" s="410"/>
      <c r="H34" s="410"/>
      <c r="I34" s="410"/>
      <c r="J34" s="410"/>
      <c r="K34" s="410"/>
      <c r="L34" s="410"/>
      <c r="M34" s="410"/>
      <c r="N34" s="410"/>
      <c r="O34" s="410"/>
      <c r="P34" s="410"/>
      <c r="Q34" s="410"/>
      <c r="R34" s="410"/>
      <c r="S34" s="410"/>
      <c r="T34" s="410"/>
      <c r="U34" s="410"/>
      <c r="V34" s="410"/>
      <c r="W34" s="410"/>
      <c r="X34" s="410"/>
      <c r="Y34" s="410"/>
      <c r="Z34" s="411" t="s">
        <v>282</v>
      </c>
    </row>
    <row r="35" spans="2:26" ht="19.899999999999999" customHeight="1">
      <c r="B35" s="1515"/>
      <c r="C35" s="412" t="s">
        <v>285</v>
      </c>
      <c r="D35" s="413" t="s">
        <v>275</v>
      </c>
      <c r="E35" s="414"/>
      <c r="F35" s="415"/>
      <c r="G35" s="415"/>
      <c r="H35" s="415"/>
      <c r="I35" s="415"/>
      <c r="J35" s="415"/>
      <c r="K35" s="415"/>
      <c r="L35" s="415"/>
      <c r="M35" s="415"/>
      <c r="N35" s="415"/>
      <c r="O35" s="415"/>
      <c r="P35" s="415"/>
      <c r="Q35" s="415"/>
      <c r="R35" s="415"/>
      <c r="S35" s="415"/>
      <c r="T35" s="415"/>
      <c r="U35" s="415"/>
      <c r="V35" s="415"/>
      <c r="W35" s="415"/>
      <c r="X35" s="415"/>
      <c r="Y35" s="415"/>
      <c r="Z35" s="416">
        <f t="shared" ref="Z35:Z42" si="0">SUM(F35:Y35)</f>
        <v>0</v>
      </c>
    </row>
    <row r="36" spans="2:26" ht="19.899999999999999" customHeight="1" thickBot="1">
      <c r="B36" s="421"/>
      <c r="C36" s="422" t="s">
        <v>287</v>
      </c>
      <c r="D36" s="391" t="s">
        <v>275</v>
      </c>
      <c r="E36" s="392"/>
      <c r="F36" s="393">
        <f>SUM(F27,F31,F35)</f>
        <v>0</v>
      </c>
      <c r="G36" s="393">
        <f t="shared" ref="G36:Y36" si="1">SUM(G27,G31,G35)</f>
        <v>0</v>
      </c>
      <c r="H36" s="393">
        <f t="shared" si="1"/>
        <v>0</v>
      </c>
      <c r="I36" s="393">
        <f t="shared" si="1"/>
        <v>0</v>
      </c>
      <c r="J36" s="393">
        <f t="shared" si="1"/>
        <v>0</v>
      </c>
      <c r="K36" s="393">
        <f t="shared" si="1"/>
        <v>0</v>
      </c>
      <c r="L36" s="393">
        <f t="shared" si="1"/>
        <v>0</v>
      </c>
      <c r="M36" s="393">
        <f t="shared" si="1"/>
        <v>0</v>
      </c>
      <c r="N36" s="393">
        <f t="shared" si="1"/>
        <v>0</v>
      </c>
      <c r="O36" s="393">
        <f t="shared" si="1"/>
        <v>0</v>
      </c>
      <c r="P36" s="393">
        <f t="shared" si="1"/>
        <v>0</v>
      </c>
      <c r="Q36" s="393">
        <f t="shared" ref="Q36:U36" si="2">SUM(Q27,Q31,Q35)</f>
        <v>0</v>
      </c>
      <c r="R36" s="393">
        <f t="shared" si="2"/>
        <v>0</v>
      </c>
      <c r="S36" s="393">
        <f>SUM(S27,S31,S35)</f>
        <v>0</v>
      </c>
      <c r="T36" s="393">
        <f>SUM(T27,T31,T35)</f>
        <v>0</v>
      </c>
      <c r="U36" s="393">
        <f t="shared" si="2"/>
        <v>0</v>
      </c>
      <c r="V36" s="393">
        <f t="shared" si="1"/>
        <v>0</v>
      </c>
      <c r="W36" s="393">
        <f t="shared" si="1"/>
        <v>0</v>
      </c>
      <c r="X36" s="393">
        <f t="shared" si="1"/>
        <v>0</v>
      </c>
      <c r="Y36" s="393">
        <f t="shared" si="1"/>
        <v>0</v>
      </c>
      <c r="Z36" s="394">
        <f t="shared" si="0"/>
        <v>0</v>
      </c>
    </row>
    <row r="37" spans="2:26" ht="19.899999999999999" customHeight="1" thickTop="1">
      <c r="B37" s="1511" t="s">
        <v>786</v>
      </c>
      <c r="C37" s="423" t="s">
        <v>288</v>
      </c>
      <c r="D37" s="424" t="s">
        <v>275</v>
      </c>
      <c r="E37" s="425"/>
      <c r="F37" s="426"/>
      <c r="G37" s="426"/>
      <c r="H37" s="426"/>
      <c r="I37" s="426"/>
      <c r="J37" s="426"/>
      <c r="K37" s="426"/>
      <c r="L37" s="426"/>
      <c r="M37" s="426"/>
      <c r="N37" s="426"/>
      <c r="O37" s="426"/>
      <c r="P37" s="426"/>
      <c r="Q37" s="426"/>
      <c r="R37" s="426"/>
      <c r="S37" s="426"/>
      <c r="T37" s="426"/>
      <c r="U37" s="426"/>
      <c r="V37" s="426"/>
      <c r="W37" s="426"/>
      <c r="X37" s="426"/>
      <c r="Y37" s="426"/>
      <c r="Z37" s="427">
        <f t="shared" si="0"/>
        <v>0</v>
      </c>
    </row>
    <row r="38" spans="2:26" ht="19.899999999999999" customHeight="1">
      <c r="B38" s="1511"/>
      <c r="C38" s="428" t="s">
        <v>289</v>
      </c>
      <c r="D38" s="429" t="s">
        <v>275</v>
      </c>
      <c r="E38" s="430"/>
      <c r="F38" s="431"/>
      <c r="G38" s="431"/>
      <c r="H38" s="431"/>
      <c r="I38" s="431"/>
      <c r="J38" s="431"/>
      <c r="K38" s="431"/>
      <c r="L38" s="431"/>
      <c r="M38" s="431"/>
      <c r="N38" s="431"/>
      <c r="O38" s="431"/>
      <c r="P38" s="431"/>
      <c r="Q38" s="431"/>
      <c r="R38" s="431"/>
      <c r="S38" s="431"/>
      <c r="T38" s="431"/>
      <c r="U38" s="431"/>
      <c r="V38" s="431"/>
      <c r="W38" s="431"/>
      <c r="X38" s="431"/>
      <c r="Y38" s="431"/>
      <c r="Z38" s="432">
        <f t="shared" si="0"/>
        <v>0</v>
      </c>
    </row>
    <row r="39" spans="2:26" ht="19.899999999999999" customHeight="1">
      <c r="B39" s="1511"/>
      <c r="C39" s="428"/>
      <c r="D39" s="429" t="s">
        <v>275</v>
      </c>
      <c r="E39" s="430"/>
      <c r="F39" s="431"/>
      <c r="G39" s="431"/>
      <c r="H39" s="431"/>
      <c r="I39" s="431"/>
      <c r="J39" s="431"/>
      <c r="K39" s="431"/>
      <c r="L39" s="431"/>
      <c r="M39" s="431"/>
      <c r="N39" s="431"/>
      <c r="O39" s="431"/>
      <c r="P39" s="431"/>
      <c r="Q39" s="431"/>
      <c r="R39" s="431"/>
      <c r="S39" s="431"/>
      <c r="T39" s="431"/>
      <c r="U39" s="431"/>
      <c r="V39" s="431"/>
      <c r="W39" s="431"/>
      <c r="X39" s="431"/>
      <c r="Y39" s="431"/>
      <c r="Z39" s="432">
        <f t="shared" si="0"/>
        <v>0</v>
      </c>
    </row>
    <row r="40" spans="2:26" ht="19.899999999999999" customHeight="1">
      <c r="B40" s="1511"/>
      <c r="C40" s="428"/>
      <c r="D40" s="429" t="s">
        <v>275</v>
      </c>
      <c r="E40" s="430"/>
      <c r="F40" s="431"/>
      <c r="G40" s="431"/>
      <c r="H40" s="431"/>
      <c r="I40" s="431"/>
      <c r="J40" s="431"/>
      <c r="K40" s="431"/>
      <c r="L40" s="431"/>
      <c r="M40" s="431"/>
      <c r="N40" s="431"/>
      <c r="O40" s="431"/>
      <c r="P40" s="431"/>
      <c r="Q40" s="431"/>
      <c r="R40" s="431"/>
      <c r="S40" s="431"/>
      <c r="T40" s="431"/>
      <c r="U40" s="431"/>
      <c r="V40" s="431"/>
      <c r="W40" s="431"/>
      <c r="X40" s="431"/>
      <c r="Y40" s="431"/>
      <c r="Z40" s="432">
        <f t="shared" si="0"/>
        <v>0</v>
      </c>
    </row>
    <row r="41" spans="2:26" ht="19.899999999999999" customHeight="1">
      <c r="B41" s="1511"/>
      <c r="C41" s="433"/>
      <c r="D41" s="434" t="s">
        <v>275</v>
      </c>
      <c r="E41" s="435"/>
      <c r="F41" s="436"/>
      <c r="G41" s="436"/>
      <c r="H41" s="436"/>
      <c r="I41" s="436"/>
      <c r="J41" s="436"/>
      <c r="K41" s="436"/>
      <c r="L41" s="436"/>
      <c r="M41" s="436"/>
      <c r="N41" s="436"/>
      <c r="O41" s="436"/>
      <c r="P41" s="436"/>
      <c r="Q41" s="436"/>
      <c r="R41" s="436"/>
      <c r="S41" s="436"/>
      <c r="T41" s="436"/>
      <c r="U41" s="436"/>
      <c r="V41" s="436"/>
      <c r="W41" s="436"/>
      <c r="X41" s="436"/>
      <c r="Y41" s="436"/>
      <c r="Z41" s="437">
        <f t="shared" si="0"/>
        <v>0</v>
      </c>
    </row>
    <row r="42" spans="2:26" ht="19.899999999999999" customHeight="1" thickBot="1">
      <c r="B42" s="389"/>
      <c r="C42" s="422" t="s">
        <v>290</v>
      </c>
      <c r="D42" s="391" t="s">
        <v>275</v>
      </c>
      <c r="E42" s="392"/>
      <c r="F42" s="393">
        <f>SUM(F37:F41)</f>
        <v>0</v>
      </c>
      <c r="G42" s="393">
        <f t="shared" ref="G42:Y42" si="3">SUM(G37:G41)</f>
        <v>0</v>
      </c>
      <c r="H42" s="393">
        <f t="shared" si="3"/>
        <v>0</v>
      </c>
      <c r="I42" s="393">
        <f t="shared" si="3"/>
        <v>0</v>
      </c>
      <c r="J42" s="393">
        <f t="shared" si="3"/>
        <v>0</v>
      </c>
      <c r="K42" s="393">
        <f t="shared" si="3"/>
        <v>0</v>
      </c>
      <c r="L42" s="393">
        <f t="shared" si="3"/>
        <v>0</v>
      </c>
      <c r="M42" s="393">
        <f t="shared" si="3"/>
        <v>0</v>
      </c>
      <c r="N42" s="393">
        <f t="shared" si="3"/>
        <v>0</v>
      </c>
      <c r="O42" s="393">
        <f t="shared" si="3"/>
        <v>0</v>
      </c>
      <c r="P42" s="393">
        <f t="shared" si="3"/>
        <v>0</v>
      </c>
      <c r="Q42" s="393">
        <f t="shared" ref="Q42:U42" si="4">SUM(Q37:Q41)</f>
        <v>0</v>
      </c>
      <c r="R42" s="393">
        <f t="shared" si="4"/>
        <v>0</v>
      </c>
      <c r="S42" s="393">
        <f t="shared" si="4"/>
        <v>0</v>
      </c>
      <c r="T42" s="393"/>
      <c r="U42" s="393">
        <f t="shared" si="4"/>
        <v>0</v>
      </c>
      <c r="V42" s="393">
        <f t="shared" si="3"/>
        <v>0</v>
      </c>
      <c r="W42" s="393">
        <f t="shared" si="3"/>
        <v>0</v>
      </c>
      <c r="X42" s="393">
        <f t="shared" si="3"/>
        <v>0</v>
      </c>
      <c r="Y42" s="393">
        <f t="shared" si="3"/>
        <v>0</v>
      </c>
      <c r="Z42" s="394">
        <f t="shared" si="0"/>
        <v>0</v>
      </c>
    </row>
    <row r="43" spans="2:26" ht="19.899999999999999" customHeight="1" thickTop="1" thickBot="1">
      <c r="B43" s="1512" t="s">
        <v>291</v>
      </c>
      <c r="C43" s="1513"/>
      <c r="D43" s="398" t="s">
        <v>275</v>
      </c>
      <c r="E43" s="399"/>
      <c r="F43" s="400">
        <f t="shared" ref="F43:Y43" si="5">SUM(F36,F42)</f>
        <v>0</v>
      </c>
      <c r="G43" s="400">
        <f t="shared" si="5"/>
        <v>0</v>
      </c>
      <c r="H43" s="400">
        <f t="shared" si="5"/>
        <v>0</v>
      </c>
      <c r="I43" s="400">
        <f t="shared" si="5"/>
        <v>0</v>
      </c>
      <c r="J43" s="400">
        <f t="shared" si="5"/>
        <v>0</v>
      </c>
      <c r="K43" s="400">
        <f t="shared" si="5"/>
        <v>0</v>
      </c>
      <c r="L43" s="400">
        <f t="shared" si="5"/>
        <v>0</v>
      </c>
      <c r="M43" s="400">
        <f t="shared" si="5"/>
        <v>0</v>
      </c>
      <c r="N43" s="400">
        <f t="shared" si="5"/>
        <v>0</v>
      </c>
      <c r="O43" s="400">
        <f t="shared" si="5"/>
        <v>0</v>
      </c>
      <c r="P43" s="400">
        <f t="shared" si="5"/>
        <v>0</v>
      </c>
      <c r="Q43" s="400">
        <f t="shared" ref="Q43:U43" si="6">SUM(Q36,Q42)</f>
        <v>0</v>
      </c>
      <c r="R43" s="400">
        <f t="shared" si="6"/>
        <v>0</v>
      </c>
      <c r="S43" s="400">
        <f t="shared" si="6"/>
        <v>0</v>
      </c>
      <c r="T43" s="400"/>
      <c r="U43" s="400">
        <f t="shared" si="6"/>
        <v>0</v>
      </c>
      <c r="V43" s="400">
        <f t="shared" si="5"/>
        <v>0</v>
      </c>
      <c r="W43" s="400">
        <f t="shared" si="5"/>
        <v>0</v>
      </c>
      <c r="X43" s="400">
        <f t="shared" si="5"/>
        <v>0</v>
      </c>
      <c r="Y43" s="400">
        <f t="shared" si="5"/>
        <v>0</v>
      </c>
      <c r="Z43" s="401">
        <f>SUM(E43:Y43)</f>
        <v>0</v>
      </c>
    </row>
    <row r="44" spans="2:26" ht="21" customHeight="1" thickBot="1">
      <c r="B44" s="1322" t="s">
        <v>292</v>
      </c>
      <c r="C44" s="1509"/>
      <c r="D44" s="398" t="s">
        <v>275</v>
      </c>
      <c r="E44" s="399">
        <f>SUM(E23,E43)</f>
        <v>0</v>
      </c>
      <c r="F44" s="400">
        <f t="shared" ref="F44:Y44" si="7">SUM(F23,F43)</f>
        <v>0</v>
      </c>
      <c r="G44" s="400">
        <f t="shared" si="7"/>
        <v>0</v>
      </c>
      <c r="H44" s="400">
        <f t="shared" si="7"/>
        <v>0</v>
      </c>
      <c r="I44" s="400">
        <f t="shared" si="7"/>
        <v>0</v>
      </c>
      <c r="J44" s="400">
        <f t="shared" si="7"/>
        <v>0</v>
      </c>
      <c r="K44" s="400">
        <f t="shared" si="7"/>
        <v>0</v>
      </c>
      <c r="L44" s="400">
        <f t="shared" si="7"/>
        <v>0</v>
      </c>
      <c r="M44" s="400">
        <f t="shared" si="7"/>
        <v>0</v>
      </c>
      <c r="N44" s="400">
        <f t="shared" si="7"/>
        <v>0</v>
      </c>
      <c r="O44" s="400">
        <f t="shared" si="7"/>
        <v>0</v>
      </c>
      <c r="P44" s="400">
        <f t="shared" si="7"/>
        <v>0</v>
      </c>
      <c r="Q44" s="400">
        <f t="shared" ref="Q44:U44" si="8">SUM(Q23,Q43)</f>
        <v>0</v>
      </c>
      <c r="R44" s="400">
        <f t="shared" si="8"/>
        <v>0</v>
      </c>
      <c r="S44" s="400">
        <f t="shared" si="8"/>
        <v>0</v>
      </c>
      <c r="T44" s="400"/>
      <c r="U44" s="400">
        <f t="shared" si="8"/>
        <v>0</v>
      </c>
      <c r="V44" s="400">
        <f t="shared" si="7"/>
        <v>0</v>
      </c>
      <c r="W44" s="400">
        <f t="shared" si="7"/>
        <v>0</v>
      </c>
      <c r="X44" s="400">
        <f t="shared" si="7"/>
        <v>0</v>
      </c>
      <c r="Y44" s="400">
        <f t="shared" si="7"/>
        <v>0</v>
      </c>
      <c r="Z44" s="401">
        <f>SUM(E44:Y44)</f>
        <v>0</v>
      </c>
    </row>
    <row r="45" spans="2:26" ht="15" customHeight="1" thickBot="1">
      <c r="B45" s="438" t="s">
        <v>293</v>
      </c>
      <c r="L45" s="439"/>
    </row>
    <row r="46" spans="2:26" ht="15" customHeight="1">
      <c r="B46" s="101" t="s">
        <v>887</v>
      </c>
      <c r="W46" s="1148" t="s">
        <v>133</v>
      </c>
      <c r="X46" s="1149"/>
      <c r="Y46" s="1149"/>
      <c r="Z46" s="1150"/>
    </row>
    <row r="47" spans="2:26" ht="15" customHeight="1" thickBot="1">
      <c r="B47" s="101" t="s">
        <v>787</v>
      </c>
      <c r="W47" s="1151"/>
      <c r="X47" s="1152"/>
      <c r="Y47" s="1152"/>
      <c r="Z47" s="1153"/>
    </row>
    <row r="48" spans="2:26" ht="15" customHeight="1">
      <c r="B48" s="101" t="s">
        <v>886</v>
      </c>
    </row>
    <row r="49" spans="2:2" ht="15" customHeight="1">
      <c r="B49" s="101" t="s">
        <v>788</v>
      </c>
    </row>
    <row r="50" spans="2:2" ht="15" customHeight="1"/>
    <row r="51" spans="2:2" ht="15" customHeight="1"/>
  </sheetData>
  <mergeCells count="14">
    <mergeCell ref="B44:C44"/>
    <mergeCell ref="W46:Z47"/>
    <mergeCell ref="B9:B15"/>
    <mergeCell ref="B17:B21"/>
    <mergeCell ref="B23:C23"/>
    <mergeCell ref="B24:B35"/>
    <mergeCell ref="B37:B41"/>
    <mergeCell ref="B43:C43"/>
    <mergeCell ref="B4:Z4"/>
    <mergeCell ref="Z7:Z8"/>
    <mergeCell ref="B7:C8"/>
    <mergeCell ref="D7:D8"/>
    <mergeCell ref="E7:E8"/>
    <mergeCell ref="F7:Y7"/>
  </mergeCells>
  <phoneticPr fontId="28"/>
  <printOptions horizontalCentered="1"/>
  <pageMargins left="0.78740157480314965" right="0.39370078740157483" top="0.39370078740157483" bottom="0.39370078740157483" header="0.51181102362204722" footer="0.51181102362204722"/>
  <pageSetup paperSize="9" scale="2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6"/>
  <sheetViews>
    <sheetView view="pageBreakPreview" zoomScale="85" zoomScaleNormal="115" zoomScaleSheetLayoutView="85" workbookViewId="0">
      <selection activeCell="P14" sqref="P14"/>
    </sheetView>
  </sheetViews>
  <sheetFormatPr defaultColWidth="9" defaultRowHeight="14.25" customHeight="1"/>
  <cols>
    <col min="1" max="1" width="2.625" style="22" customWidth="1"/>
    <col min="2" max="2" width="4.625" style="37" customWidth="1"/>
    <col min="3" max="7" width="10.625" style="38" customWidth="1"/>
    <col min="8" max="8" width="13.625" style="15" customWidth="1"/>
    <col min="9" max="9" width="60.625" style="39" customWidth="1"/>
    <col min="10" max="10" width="2.625" style="22" customWidth="1"/>
    <col min="11" max="16384" width="9" style="22"/>
  </cols>
  <sheetData>
    <row r="1" spans="2:9" s="5" customFormat="1" ht="14.25" customHeight="1">
      <c r="B1" s="993" t="s">
        <v>85</v>
      </c>
      <c r="C1" s="994"/>
      <c r="D1" s="994"/>
      <c r="E1" s="994"/>
      <c r="F1" s="994"/>
      <c r="G1" s="994"/>
      <c r="H1" s="994"/>
      <c r="I1" s="994"/>
    </row>
    <row r="2" spans="2:9" s="5" customFormat="1" ht="8.25" customHeight="1">
      <c r="B2" s="6"/>
      <c r="C2" s="7"/>
      <c r="D2" s="7"/>
      <c r="E2" s="7"/>
      <c r="F2" s="7"/>
      <c r="G2" s="7"/>
      <c r="H2" s="8"/>
      <c r="I2" s="9"/>
    </row>
    <row r="3" spans="2:9" s="5" customFormat="1" ht="20.100000000000001" customHeight="1">
      <c r="B3" s="1012" t="s">
        <v>86</v>
      </c>
      <c r="C3" s="1013"/>
      <c r="D3" s="1013"/>
      <c r="E3" s="1013"/>
      <c r="F3" s="1013"/>
      <c r="G3" s="1013"/>
      <c r="H3" s="1013"/>
      <c r="I3" s="1013"/>
    </row>
    <row r="4" spans="2:9" s="5" customFormat="1" ht="8.25" customHeight="1">
      <c r="B4" s="10"/>
      <c r="C4" s="11"/>
      <c r="D4" s="11"/>
      <c r="E4" s="11"/>
      <c r="F4" s="11"/>
      <c r="G4" s="11"/>
      <c r="H4" s="11"/>
      <c r="I4" s="11"/>
    </row>
    <row r="5" spans="2:9" s="5" customFormat="1" ht="14.25" customHeight="1">
      <c r="B5" s="6"/>
      <c r="C5" s="7"/>
      <c r="D5" s="7"/>
      <c r="E5" s="7"/>
      <c r="F5" s="7"/>
      <c r="G5" s="7"/>
      <c r="H5" s="8"/>
      <c r="I5" s="12" t="s">
        <v>381</v>
      </c>
    </row>
    <row r="6" spans="2:9" s="5" customFormat="1" ht="34.5" customHeight="1">
      <c r="B6" s="1019" t="s">
        <v>636</v>
      </c>
      <c r="C6" s="1019"/>
      <c r="D6" s="1019"/>
      <c r="E6" s="1019"/>
      <c r="F6" s="1019"/>
      <c r="G6" s="1019"/>
      <c r="H6" s="1019"/>
      <c r="I6" s="1019"/>
    </row>
    <row r="7" spans="2:9" s="5" customFormat="1" ht="13.5">
      <c r="C7" s="14"/>
      <c r="D7" s="14"/>
      <c r="E7" s="14"/>
      <c r="F7" s="14"/>
      <c r="G7" s="14"/>
      <c r="H7" s="15"/>
      <c r="I7" s="16"/>
    </row>
    <row r="8" spans="2:9" s="5" customFormat="1" ht="32.25" customHeight="1">
      <c r="B8" s="1001" t="s">
        <v>637</v>
      </c>
      <c r="C8" s="1002"/>
      <c r="D8" s="1002"/>
      <c r="E8" s="1002"/>
      <c r="F8" s="1002"/>
      <c r="G8" s="1002"/>
      <c r="H8" s="1002"/>
      <c r="I8" s="1002"/>
    </row>
    <row r="9" spans="2:9" s="5" customFormat="1" ht="8.1" customHeight="1" thickBot="1">
      <c r="C9" s="14"/>
      <c r="D9" s="14"/>
      <c r="E9" s="14"/>
      <c r="F9" s="14"/>
      <c r="G9" s="14"/>
      <c r="H9" s="15"/>
      <c r="I9" s="16"/>
    </row>
    <row r="10" spans="2:9" s="5" customFormat="1" ht="20.100000000000001" customHeight="1">
      <c r="B10" s="1003" t="s">
        <v>87</v>
      </c>
      <c r="C10" s="1004"/>
      <c r="D10" s="1005"/>
      <c r="E10" s="1017" t="s">
        <v>88</v>
      </c>
      <c r="F10" s="1018"/>
      <c r="G10" s="1020"/>
      <c r="H10" s="1021"/>
      <c r="I10" s="1022"/>
    </row>
    <row r="11" spans="2:9" s="5" customFormat="1" ht="20.100000000000001" customHeight="1" thickBot="1">
      <c r="B11" s="998"/>
      <c r="C11" s="999"/>
      <c r="D11" s="1000"/>
      <c r="E11" s="1006" t="s">
        <v>89</v>
      </c>
      <c r="F11" s="1007"/>
      <c r="G11" s="1023"/>
      <c r="H11" s="1024"/>
      <c r="I11" s="1025"/>
    </row>
    <row r="12" spans="2:9" s="5" customFormat="1" ht="20.100000000000001" customHeight="1">
      <c r="B12" s="995" t="s">
        <v>90</v>
      </c>
      <c r="C12" s="996"/>
      <c r="D12" s="997"/>
      <c r="E12" s="1008" t="s">
        <v>91</v>
      </c>
      <c r="F12" s="1009"/>
      <c r="G12" s="1026"/>
      <c r="H12" s="1027"/>
      <c r="I12" s="1028"/>
    </row>
    <row r="13" spans="2:9" s="5" customFormat="1" ht="20.100000000000001" customHeight="1">
      <c r="B13" s="995"/>
      <c r="C13" s="996"/>
      <c r="D13" s="997"/>
      <c r="E13" s="1010" t="s">
        <v>92</v>
      </c>
      <c r="F13" s="1011"/>
      <c r="G13" s="1029"/>
      <c r="H13" s="1030"/>
      <c r="I13" s="1031"/>
    </row>
    <row r="14" spans="2:9" s="5" customFormat="1" ht="20.100000000000001" customHeight="1">
      <c r="B14" s="995"/>
      <c r="C14" s="996"/>
      <c r="D14" s="997"/>
      <c r="E14" s="1010" t="s">
        <v>93</v>
      </c>
      <c r="F14" s="1011"/>
      <c r="G14" s="1032"/>
      <c r="H14" s="1033"/>
      <c r="I14" s="1034"/>
    </row>
    <row r="15" spans="2:9" s="5" customFormat="1" ht="20.100000000000001" customHeight="1">
      <c r="B15" s="995"/>
      <c r="C15" s="996"/>
      <c r="D15" s="997"/>
      <c r="E15" s="1010" t="s">
        <v>94</v>
      </c>
      <c r="F15" s="1011"/>
      <c r="G15" s="1032"/>
      <c r="H15" s="1033"/>
      <c r="I15" s="1034"/>
    </row>
    <row r="16" spans="2:9" s="5" customFormat="1" ht="20.100000000000001" customHeight="1" thickBot="1">
      <c r="B16" s="998"/>
      <c r="C16" s="999"/>
      <c r="D16" s="1000"/>
      <c r="E16" s="1006" t="s">
        <v>95</v>
      </c>
      <c r="F16" s="1007"/>
      <c r="G16" s="1014"/>
      <c r="H16" s="1015"/>
      <c r="I16" s="1016"/>
    </row>
    <row r="17" spans="2:9" s="5" customFormat="1" ht="13.5" customHeight="1">
      <c r="C17" s="14"/>
      <c r="D17" s="14"/>
      <c r="E17" s="14"/>
      <c r="F17" s="14"/>
      <c r="G17" s="14"/>
      <c r="H17" s="15"/>
      <c r="I17" s="16"/>
    </row>
    <row r="18" spans="2:9" s="5" customFormat="1" ht="20.100000000000001" customHeight="1" thickBot="1">
      <c r="B18" s="18">
        <v>1</v>
      </c>
      <c r="C18" s="13" t="s">
        <v>97</v>
      </c>
      <c r="D18" s="14"/>
      <c r="E18" s="14"/>
      <c r="F18" s="14"/>
      <c r="G18" s="14"/>
      <c r="H18" s="15"/>
      <c r="I18" s="16"/>
    </row>
    <row r="19" spans="2:9" ht="20.100000000000001" customHeight="1" thickBot="1">
      <c r="B19" s="19" t="s">
        <v>98</v>
      </c>
      <c r="C19" s="20" t="s">
        <v>99</v>
      </c>
      <c r="D19" s="20" t="s">
        <v>100</v>
      </c>
      <c r="E19" s="20" t="s">
        <v>101</v>
      </c>
      <c r="F19" s="20" t="s">
        <v>102</v>
      </c>
      <c r="G19" s="989" t="s">
        <v>103</v>
      </c>
      <c r="H19" s="990"/>
      <c r="I19" s="21" t="s">
        <v>104</v>
      </c>
    </row>
    <row r="20" spans="2:9" ht="20.100000000000001" customHeight="1">
      <c r="B20" s="719" t="s">
        <v>105</v>
      </c>
      <c r="C20" s="720" t="s">
        <v>76</v>
      </c>
      <c r="D20" s="720" t="s">
        <v>384</v>
      </c>
      <c r="E20" s="720" t="s">
        <v>75</v>
      </c>
      <c r="F20" s="720" t="s">
        <v>170</v>
      </c>
      <c r="G20" s="991" t="s">
        <v>789</v>
      </c>
      <c r="H20" s="992"/>
      <c r="I20" s="23"/>
    </row>
    <row r="21" spans="2:9" ht="20.100000000000001" customHeight="1">
      <c r="B21" s="24">
        <v>1</v>
      </c>
      <c r="C21" s="25"/>
      <c r="D21" s="25"/>
      <c r="E21" s="25"/>
      <c r="F21" s="25"/>
      <c r="G21" s="987"/>
      <c r="H21" s="988"/>
      <c r="I21" s="26"/>
    </row>
    <row r="22" spans="2:9" ht="20.100000000000001" customHeight="1" thickBot="1">
      <c r="B22" s="27">
        <v>2</v>
      </c>
      <c r="C22" s="28"/>
      <c r="D22" s="28"/>
      <c r="E22" s="28"/>
      <c r="F22" s="28"/>
      <c r="G22" s="985"/>
      <c r="H22" s="986"/>
      <c r="I22" s="29"/>
    </row>
    <row r="23" spans="2:9" s="5" customFormat="1" ht="5.0999999999999996" customHeight="1">
      <c r="C23" s="14"/>
      <c r="D23" s="14"/>
      <c r="E23" s="14"/>
      <c r="F23" s="14"/>
      <c r="G23" s="14"/>
      <c r="H23" s="15"/>
      <c r="I23" s="16"/>
    </row>
    <row r="24" spans="2:9" s="5" customFormat="1" ht="20.100000000000001" customHeight="1" thickBot="1">
      <c r="B24" s="218">
        <v>2</v>
      </c>
      <c r="C24" s="13" t="s">
        <v>70</v>
      </c>
      <c r="D24" s="14"/>
      <c r="E24" s="14"/>
      <c r="F24" s="14"/>
      <c r="G24" s="14"/>
      <c r="H24" s="15"/>
      <c r="I24" s="16"/>
    </row>
    <row r="25" spans="2:9" ht="20.100000000000001" customHeight="1" thickBot="1">
      <c r="B25" s="19" t="s">
        <v>107</v>
      </c>
      <c r="C25" s="20" t="s">
        <v>99</v>
      </c>
      <c r="D25" s="20" t="s">
        <v>100</v>
      </c>
      <c r="E25" s="20" t="s">
        <v>101</v>
      </c>
      <c r="F25" s="20" t="s">
        <v>102</v>
      </c>
      <c r="G25" s="989" t="s">
        <v>103</v>
      </c>
      <c r="H25" s="990"/>
      <c r="I25" s="21" t="s">
        <v>104</v>
      </c>
    </row>
    <row r="26" spans="2:9" ht="20.100000000000001" customHeight="1">
      <c r="B26" s="719" t="s">
        <v>105</v>
      </c>
      <c r="C26" s="720" t="s">
        <v>585</v>
      </c>
      <c r="D26" s="720" t="s">
        <v>106</v>
      </c>
      <c r="E26" s="720" t="s">
        <v>168</v>
      </c>
      <c r="F26" s="720" t="s">
        <v>382</v>
      </c>
      <c r="G26" s="991" t="s">
        <v>383</v>
      </c>
      <c r="H26" s="992"/>
      <c r="I26" s="23"/>
    </row>
    <row r="27" spans="2:9" ht="20.100000000000001" customHeight="1">
      <c r="B27" s="24">
        <v>1</v>
      </c>
      <c r="C27" s="25"/>
      <c r="D27" s="25"/>
      <c r="E27" s="25"/>
      <c r="F27" s="25"/>
      <c r="G27" s="987"/>
      <c r="H27" s="988"/>
      <c r="I27" s="26"/>
    </row>
    <row r="28" spans="2:9" ht="20.100000000000001" customHeight="1" thickBot="1">
      <c r="B28" s="27">
        <v>2</v>
      </c>
      <c r="C28" s="28"/>
      <c r="D28" s="28"/>
      <c r="E28" s="28"/>
      <c r="F28" s="28"/>
      <c r="G28" s="985"/>
      <c r="H28" s="986"/>
      <c r="I28" s="29"/>
    </row>
    <row r="29" spans="2:9" ht="5.0999999999999996" customHeight="1">
      <c r="B29" s="30"/>
      <c r="C29" s="31"/>
      <c r="D29" s="31"/>
      <c r="E29" s="31"/>
      <c r="F29" s="31"/>
      <c r="G29" s="31"/>
      <c r="H29" s="32"/>
      <c r="I29" s="33"/>
    </row>
    <row r="30" spans="2:9" s="5" customFormat="1" ht="20.100000000000001" customHeight="1" thickBot="1">
      <c r="B30" s="18">
        <v>3</v>
      </c>
      <c r="C30" s="13" t="s">
        <v>108</v>
      </c>
      <c r="D30" s="14"/>
      <c r="E30" s="14"/>
      <c r="F30" s="14"/>
      <c r="G30" s="14"/>
      <c r="H30" s="15"/>
      <c r="I30" s="16"/>
    </row>
    <row r="31" spans="2:9" ht="20.100000000000001" customHeight="1" thickBot="1">
      <c r="B31" s="19" t="s">
        <v>109</v>
      </c>
      <c r="C31" s="20" t="s">
        <v>99</v>
      </c>
      <c r="D31" s="20" t="s">
        <v>100</v>
      </c>
      <c r="E31" s="20" t="s">
        <v>101</v>
      </c>
      <c r="F31" s="20" t="s">
        <v>102</v>
      </c>
      <c r="G31" s="989" t="s">
        <v>103</v>
      </c>
      <c r="H31" s="990"/>
      <c r="I31" s="21" t="s">
        <v>104</v>
      </c>
    </row>
    <row r="32" spans="2:9" ht="20.100000000000001" customHeight="1">
      <c r="B32" s="719" t="s">
        <v>105</v>
      </c>
      <c r="C32" s="720" t="s">
        <v>168</v>
      </c>
      <c r="D32" s="720" t="s">
        <v>384</v>
      </c>
      <c r="E32" s="720" t="s">
        <v>385</v>
      </c>
      <c r="F32" s="720" t="s">
        <v>170</v>
      </c>
      <c r="G32" s="991" t="s">
        <v>110</v>
      </c>
      <c r="H32" s="992"/>
      <c r="I32" s="23"/>
    </row>
    <row r="33" spans="2:9" ht="20.100000000000001" customHeight="1">
      <c r="B33" s="24">
        <v>1</v>
      </c>
      <c r="C33" s="25"/>
      <c r="D33" s="25"/>
      <c r="E33" s="25"/>
      <c r="F33" s="25"/>
      <c r="G33" s="987"/>
      <c r="H33" s="988"/>
      <c r="I33" s="26"/>
    </row>
    <row r="34" spans="2:9" ht="20.100000000000001" customHeight="1" thickBot="1">
      <c r="B34" s="27">
        <v>2</v>
      </c>
      <c r="C34" s="28"/>
      <c r="D34" s="28"/>
      <c r="E34" s="28"/>
      <c r="F34" s="28"/>
      <c r="G34" s="985"/>
      <c r="H34" s="986"/>
      <c r="I34" s="29"/>
    </row>
    <row r="35" spans="2:9" ht="5.0999999999999996" customHeight="1">
      <c r="B35" s="34"/>
      <c r="C35" s="35"/>
      <c r="D35" s="35"/>
      <c r="E35" s="35"/>
      <c r="F35" s="35"/>
      <c r="G35" s="35"/>
      <c r="H35" s="32"/>
      <c r="I35" s="33"/>
    </row>
    <row r="36" spans="2:9" s="5" customFormat="1" ht="20.100000000000001" customHeight="1" thickBot="1">
      <c r="B36" s="18">
        <v>4</v>
      </c>
      <c r="C36" s="13" t="s">
        <v>111</v>
      </c>
      <c r="D36" s="14"/>
      <c r="E36" s="14"/>
      <c r="F36" s="14"/>
      <c r="G36" s="14"/>
      <c r="H36" s="15"/>
      <c r="I36" s="16"/>
    </row>
    <row r="37" spans="2:9" ht="20.100000000000001" customHeight="1" thickBot="1">
      <c r="B37" s="19" t="s">
        <v>112</v>
      </c>
      <c r="C37" s="20" t="s">
        <v>113</v>
      </c>
      <c r="D37" s="20" t="s">
        <v>100</v>
      </c>
      <c r="E37" s="20" t="s">
        <v>101</v>
      </c>
      <c r="F37" s="20" t="s">
        <v>102</v>
      </c>
      <c r="G37" s="20" t="s">
        <v>114</v>
      </c>
      <c r="H37" s="147" t="s">
        <v>103</v>
      </c>
      <c r="I37" s="21" t="s">
        <v>104</v>
      </c>
    </row>
    <row r="38" spans="2:9" ht="20.100000000000001" customHeight="1">
      <c r="B38" s="721" t="s">
        <v>105</v>
      </c>
      <c r="C38" s="722" t="s">
        <v>173</v>
      </c>
      <c r="D38" s="722" t="s">
        <v>169</v>
      </c>
      <c r="E38" s="722" t="s">
        <v>170</v>
      </c>
      <c r="F38" s="148"/>
      <c r="G38" s="148"/>
      <c r="H38" s="149"/>
      <c r="I38" s="150"/>
    </row>
    <row r="39" spans="2:9" ht="20.100000000000001" customHeight="1">
      <c r="B39" s="151">
        <v>1</v>
      </c>
      <c r="C39" s="152"/>
      <c r="D39" s="152"/>
      <c r="E39" s="152"/>
      <c r="F39" s="152"/>
      <c r="G39" s="152"/>
      <c r="H39" s="153"/>
      <c r="I39" s="154"/>
    </row>
    <row r="40" spans="2:9" ht="20.100000000000001" customHeight="1" thickBot="1">
      <c r="B40" s="155">
        <v>2</v>
      </c>
      <c r="C40" s="156"/>
      <c r="D40" s="156"/>
      <c r="E40" s="156"/>
      <c r="F40" s="156"/>
      <c r="G40" s="156"/>
      <c r="H40" s="157"/>
      <c r="I40" s="158"/>
    </row>
    <row r="41" spans="2:9" ht="5.0999999999999996" customHeight="1">
      <c r="B41" s="30"/>
      <c r="C41" s="31"/>
      <c r="D41" s="31"/>
      <c r="E41" s="31"/>
      <c r="F41" s="31"/>
      <c r="G41" s="31"/>
      <c r="H41" s="32"/>
      <c r="I41" s="33"/>
    </row>
    <row r="42" spans="2:9" s="5" customFormat="1" ht="20.100000000000001" customHeight="1" thickBot="1">
      <c r="B42" s="18">
        <v>5</v>
      </c>
      <c r="C42" s="13" t="s">
        <v>115</v>
      </c>
      <c r="D42" s="14"/>
      <c r="E42" s="14"/>
      <c r="F42" s="14"/>
      <c r="G42" s="14"/>
      <c r="H42" s="15"/>
      <c r="I42" s="16"/>
    </row>
    <row r="43" spans="2:9" ht="20.100000000000001" customHeight="1" thickBot="1">
      <c r="B43" s="19" t="s">
        <v>116</v>
      </c>
      <c r="C43" s="20" t="s">
        <v>99</v>
      </c>
      <c r="D43" s="20" t="s">
        <v>117</v>
      </c>
      <c r="E43" s="20" t="s">
        <v>118</v>
      </c>
      <c r="F43" s="20" t="s">
        <v>119</v>
      </c>
      <c r="G43" s="989" t="s">
        <v>790</v>
      </c>
      <c r="H43" s="990"/>
      <c r="I43" s="21" t="s">
        <v>104</v>
      </c>
    </row>
    <row r="44" spans="2:9" ht="20.100000000000001" customHeight="1">
      <c r="B44" s="719" t="s">
        <v>105</v>
      </c>
      <c r="C44" s="720" t="s">
        <v>120</v>
      </c>
      <c r="D44" s="720" t="s">
        <v>171</v>
      </c>
      <c r="E44" s="720"/>
      <c r="F44" s="720"/>
      <c r="G44" s="991" t="s">
        <v>172</v>
      </c>
      <c r="H44" s="992"/>
      <c r="I44" s="23"/>
    </row>
    <row r="45" spans="2:9" ht="20.100000000000001" customHeight="1">
      <c r="B45" s="24">
        <v>1</v>
      </c>
      <c r="C45" s="25"/>
      <c r="D45" s="25"/>
      <c r="E45" s="25"/>
      <c r="F45" s="25"/>
      <c r="G45" s="987"/>
      <c r="H45" s="988"/>
      <c r="I45" s="26"/>
    </row>
    <row r="46" spans="2:9" ht="20.100000000000001" customHeight="1" thickBot="1">
      <c r="B46" s="27">
        <v>2</v>
      </c>
      <c r="C46" s="28"/>
      <c r="D46" s="28"/>
      <c r="E46" s="28"/>
      <c r="F46" s="28"/>
      <c r="G46" s="985"/>
      <c r="H46" s="986"/>
      <c r="I46" s="29"/>
    </row>
    <row r="47" spans="2:9" ht="5.0999999999999996" customHeight="1">
      <c r="B47" s="36"/>
      <c r="C47" s="35"/>
      <c r="D47" s="35"/>
      <c r="E47" s="35"/>
      <c r="F47" s="35"/>
      <c r="G47" s="35"/>
      <c r="H47" s="32"/>
      <c r="I47" s="33"/>
    </row>
    <row r="48" spans="2:9" s="5" customFormat="1" ht="20.100000000000001" customHeight="1" thickBot="1">
      <c r="B48" s="18">
        <v>6</v>
      </c>
      <c r="C48" s="13" t="s">
        <v>158</v>
      </c>
      <c r="D48" s="14"/>
      <c r="E48" s="14"/>
      <c r="F48" s="14"/>
      <c r="G48" s="14"/>
      <c r="H48" s="15"/>
      <c r="I48" s="16"/>
    </row>
    <row r="49" spans="2:9" ht="20.100000000000001" customHeight="1" thickBot="1">
      <c r="B49" s="19" t="s">
        <v>121</v>
      </c>
      <c r="C49" s="20" t="s">
        <v>99</v>
      </c>
      <c r="D49" s="20" t="s">
        <v>117</v>
      </c>
      <c r="E49" s="20" t="s">
        <v>118</v>
      </c>
      <c r="F49" s="20" t="s">
        <v>119</v>
      </c>
      <c r="G49" s="989" t="s">
        <v>790</v>
      </c>
      <c r="H49" s="990"/>
      <c r="I49" s="21" t="s">
        <v>104</v>
      </c>
    </row>
    <row r="50" spans="2:9" ht="20.100000000000001" customHeight="1">
      <c r="B50" s="24">
        <v>1</v>
      </c>
      <c r="C50" s="25"/>
      <c r="D50" s="25"/>
      <c r="E50" s="25"/>
      <c r="F50" s="25"/>
      <c r="G50" s="987"/>
      <c r="H50" s="988"/>
      <c r="I50" s="26"/>
    </row>
    <row r="51" spans="2:9" ht="20.100000000000001" customHeight="1" thickBot="1">
      <c r="B51" s="27">
        <v>2</v>
      </c>
      <c r="C51" s="28"/>
      <c r="D51" s="28"/>
      <c r="E51" s="28"/>
      <c r="F51" s="28"/>
      <c r="G51" s="985"/>
      <c r="H51" s="986"/>
      <c r="I51" s="29"/>
    </row>
    <row r="52" spans="2:9" ht="5.0999999999999996" customHeight="1">
      <c r="B52" s="36"/>
      <c r="C52" s="35"/>
      <c r="D52" s="35"/>
      <c r="E52" s="35"/>
      <c r="F52" s="35"/>
      <c r="G52" s="35"/>
      <c r="H52" s="32"/>
      <c r="I52" s="33"/>
    </row>
    <row r="53" spans="2:9" s="5" customFormat="1" ht="20.100000000000001" customHeight="1" thickBot="1">
      <c r="B53" s="18">
        <v>7</v>
      </c>
      <c r="C53" s="13" t="s">
        <v>159</v>
      </c>
      <c r="D53" s="14"/>
      <c r="E53" s="14"/>
      <c r="F53" s="14"/>
      <c r="G53" s="14"/>
      <c r="H53" s="15"/>
      <c r="I53" s="16"/>
    </row>
    <row r="54" spans="2:9" ht="20.100000000000001" customHeight="1" thickBot="1">
      <c r="B54" s="19" t="s">
        <v>121</v>
      </c>
      <c r="C54" s="20" t="s">
        <v>99</v>
      </c>
      <c r="D54" s="20" t="s">
        <v>117</v>
      </c>
      <c r="E54" s="20" t="s">
        <v>118</v>
      </c>
      <c r="F54" s="20" t="s">
        <v>119</v>
      </c>
      <c r="G54" s="989" t="s">
        <v>790</v>
      </c>
      <c r="H54" s="990"/>
      <c r="I54" s="21" t="s">
        <v>104</v>
      </c>
    </row>
    <row r="55" spans="2:9" ht="20.100000000000001" customHeight="1">
      <c r="B55" s="24">
        <v>1</v>
      </c>
      <c r="C55" s="25"/>
      <c r="D55" s="25"/>
      <c r="E55" s="25"/>
      <c r="F55" s="25"/>
      <c r="G55" s="987"/>
      <c r="H55" s="988"/>
      <c r="I55" s="26"/>
    </row>
    <row r="56" spans="2:9" ht="20.100000000000001" customHeight="1" thickBot="1">
      <c r="B56" s="27">
        <v>2</v>
      </c>
      <c r="C56" s="28"/>
      <c r="D56" s="28"/>
      <c r="E56" s="28"/>
      <c r="F56" s="28"/>
      <c r="G56" s="985"/>
      <c r="H56" s="986"/>
      <c r="I56" s="29"/>
    </row>
    <row r="57" spans="2:9" ht="5.0999999999999996" customHeight="1">
      <c r="B57" s="181"/>
      <c r="C57" s="182"/>
      <c r="D57" s="182"/>
      <c r="E57" s="182"/>
      <c r="F57" s="182"/>
      <c r="G57" s="182"/>
      <c r="H57" s="182"/>
      <c r="I57" s="183"/>
    </row>
    <row r="58" spans="2:9" s="5" customFormat="1" ht="20.100000000000001" customHeight="1" thickBot="1">
      <c r="B58" s="18">
        <v>8</v>
      </c>
      <c r="C58" s="13" t="s">
        <v>196</v>
      </c>
      <c r="D58" s="14"/>
      <c r="E58" s="14"/>
      <c r="F58" s="14"/>
      <c r="G58" s="14"/>
      <c r="H58" s="15"/>
      <c r="I58" s="16"/>
    </row>
    <row r="59" spans="2:9" ht="20.100000000000001" customHeight="1" thickBot="1">
      <c r="B59" s="19" t="s">
        <v>121</v>
      </c>
      <c r="C59" s="20" t="s">
        <v>99</v>
      </c>
      <c r="D59" s="20" t="s">
        <v>117</v>
      </c>
      <c r="E59" s="20" t="s">
        <v>118</v>
      </c>
      <c r="F59" s="20" t="s">
        <v>119</v>
      </c>
      <c r="G59" s="989" t="s">
        <v>790</v>
      </c>
      <c r="H59" s="990"/>
      <c r="I59" s="21" t="s">
        <v>104</v>
      </c>
    </row>
    <row r="60" spans="2:9" ht="20.100000000000001" customHeight="1">
      <c r="B60" s="24">
        <v>1</v>
      </c>
      <c r="C60" s="25"/>
      <c r="D60" s="25"/>
      <c r="E60" s="25"/>
      <c r="F60" s="25"/>
      <c r="G60" s="987"/>
      <c r="H60" s="988"/>
      <c r="I60" s="26"/>
    </row>
    <row r="61" spans="2:9" ht="20.100000000000001" customHeight="1" thickBot="1">
      <c r="B61" s="27">
        <v>2</v>
      </c>
      <c r="C61" s="28"/>
      <c r="D61" s="28"/>
      <c r="E61" s="28"/>
      <c r="F61" s="28"/>
      <c r="G61" s="985"/>
      <c r="H61" s="986"/>
      <c r="I61" s="29"/>
    </row>
    <row r="62" spans="2:9" ht="5.0999999999999996" customHeight="1">
      <c r="B62" s="36"/>
      <c r="C62" s="35"/>
      <c r="D62" s="35"/>
      <c r="E62" s="35"/>
      <c r="F62" s="35"/>
      <c r="G62" s="35"/>
      <c r="H62" s="32"/>
      <c r="I62" s="33"/>
    </row>
    <row r="63" spans="2:9" ht="13.5" customHeight="1">
      <c r="B63" s="36" t="s">
        <v>122</v>
      </c>
      <c r="C63" s="1035" t="s">
        <v>199</v>
      </c>
      <c r="D63" s="1036"/>
      <c r="E63" s="1036"/>
      <c r="F63" s="1036"/>
      <c r="G63" s="1036"/>
      <c r="H63" s="1036"/>
      <c r="I63" s="1036"/>
    </row>
    <row r="64" spans="2:9" ht="13.5" customHeight="1">
      <c r="B64" s="36" t="s">
        <v>123</v>
      </c>
      <c r="C64" s="1035" t="s">
        <v>200</v>
      </c>
      <c r="D64" s="1035"/>
      <c r="E64" s="1035"/>
      <c r="F64" s="1035"/>
      <c r="G64" s="1035"/>
      <c r="H64" s="1035"/>
      <c r="I64" s="1035"/>
    </row>
    <row r="65" spans="2:9" ht="13.5" customHeight="1">
      <c r="B65" s="36" t="s">
        <v>124</v>
      </c>
      <c r="C65" s="1035" t="s">
        <v>125</v>
      </c>
      <c r="D65" s="1036"/>
      <c r="E65" s="1036"/>
      <c r="F65" s="1036"/>
      <c r="G65" s="1036"/>
      <c r="H65" s="1036"/>
      <c r="I65" s="1036"/>
    </row>
    <row r="66" spans="2:9" ht="13.5" customHeight="1">
      <c r="B66" s="36" t="s">
        <v>126</v>
      </c>
      <c r="C66" s="1035" t="s">
        <v>294</v>
      </c>
      <c r="D66" s="1036"/>
      <c r="E66" s="1036"/>
      <c r="F66" s="1036"/>
      <c r="G66" s="1036"/>
      <c r="H66" s="1036"/>
      <c r="I66" s="1036"/>
    </row>
  </sheetData>
  <mergeCells count="49">
    <mergeCell ref="C66:I66"/>
    <mergeCell ref="C65:I65"/>
    <mergeCell ref="C63:I63"/>
    <mergeCell ref="G54:H54"/>
    <mergeCell ref="G55:H55"/>
    <mergeCell ref="C64:I64"/>
    <mergeCell ref="G59:H59"/>
    <mergeCell ref="G61:H61"/>
    <mergeCell ref="G60:H60"/>
    <mergeCell ref="G25:H25"/>
    <mergeCell ref="E10:F10"/>
    <mergeCell ref="E15:F15"/>
    <mergeCell ref="B6:I6"/>
    <mergeCell ref="G10:I10"/>
    <mergeCell ref="G11:I11"/>
    <mergeCell ref="G12:I12"/>
    <mergeCell ref="G22:H22"/>
    <mergeCell ref="G13:I13"/>
    <mergeCell ref="G14:I14"/>
    <mergeCell ref="G15:I15"/>
    <mergeCell ref="G19:H19"/>
    <mergeCell ref="G20:H20"/>
    <mergeCell ref="G21:H21"/>
    <mergeCell ref="B1:I1"/>
    <mergeCell ref="B12:D16"/>
    <mergeCell ref="B8:I8"/>
    <mergeCell ref="B10:D11"/>
    <mergeCell ref="E11:F11"/>
    <mergeCell ref="E12:F12"/>
    <mergeCell ref="E13:F13"/>
    <mergeCell ref="E14:F14"/>
    <mergeCell ref="B3:I3"/>
    <mergeCell ref="E16:F16"/>
    <mergeCell ref="G16:I16"/>
    <mergeCell ref="G51:H51"/>
    <mergeCell ref="G56:H56"/>
    <mergeCell ref="G50:H50"/>
    <mergeCell ref="G31:H31"/>
    <mergeCell ref="G26:H26"/>
    <mergeCell ref="G27:H27"/>
    <mergeCell ref="G28:H28"/>
    <mergeCell ref="G49:H49"/>
    <mergeCell ref="G43:H43"/>
    <mergeCell ref="G45:H45"/>
    <mergeCell ref="G46:H46"/>
    <mergeCell ref="G44:H44"/>
    <mergeCell ref="G32:H32"/>
    <mergeCell ref="G33:H33"/>
    <mergeCell ref="G34:H34"/>
  </mergeCells>
  <phoneticPr fontId="28"/>
  <printOptions horizontalCentered="1"/>
  <pageMargins left="0.78740157480314965" right="0.78740157480314965" top="0.78740157480314965" bottom="0.59055118110236227" header="0.59055118110236227" footer="0.59055118110236227"/>
  <pageSetup paperSize="9"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5"/>
  <sheetViews>
    <sheetView showGridLines="0" view="pageBreakPreview" zoomScale="85" zoomScaleNormal="85" zoomScaleSheetLayoutView="85" workbookViewId="0">
      <selection activeCell="P14" sqref="P14"/>
    </sheetView>
  </sheetViews>
  <sheetFormatPr defaultColWidth="9" defaultRowHeight="16.5" customHeight="1"/>
  <cols>
    <col min="1" max="1" width="9" style="226"/>
    <col min="2" max="2" width="4.5" style="226" customWidth="1"/>
    <col min="3" max="3" width="18.125" style="226" customWidth="1"/>
    <col min="4" max="4" width="9" style="226"/>
    <col min="5" max="5" width="9.375" style="226" bestFit="1" customWidth="1"/>
    <col min="6" max="7" width="9.375" style="226" customWidth="1"/>
    <col min="8" max="8" width="18" style="226" customWidth="1"/>
    <col min="9" max="9" width="56.75" style="226" customWidth="1"/>
    <col min="10" max="16384" width="9" style="226"/>
  </cols>
  <sheetData>
    <row r="2" spans="2:9" ht="16.5" customHeight="1">
      <c r="B2" s="1052" t="s">
        <v>534</v>
      </c>
      <c r="C2" s="1052"/>
      <c r="D2" s="1052"/>
      <c r="E2" s="1052"/>
      <c r="F2" s="1052"/>
      <c r="G2" s="1052"/>
    </row>
    <row r="3" spans="2:9" ht="16.5" customHeight="1">
      <c r="B3" s="224"/>
      <c r="C3" s="227"/>
      <c r="D3" s="227"/>
      <c r="E3" s="227"/>
      <c r="F3" s="227"/>
      <c r="G3" s="227"/>
    </row>
    <row r="4" spans="2:9" ht="18" customHeight="1">
      <c r="B4" s="1064" t="s">
        <v>160</v>
      </c>
      <c r="C4" s="1064"/>
      <c r="D4" s="1064"/>
      <c r="E4" s="1064"/>
      <c r="F4" s="1064"/>
      <c r="G4" s="1064"/>
      <c r="H4" s="1064"/>
      <c r="I4" s="1064"/>
    </row>
    <row r="5" spans="2:9" ht="16.5" customHeight="1">
      <c r="B5" s="228"/>
      <c r="C5" s="228"/>
      <c r="D5" s="228"/>
      <c r="E5" s="228"/>
      <c r="F5" s="228"/>
      <c r="G5" s="228"/>
    </row>
    <row r="6" spans="2:9" ht="16.5" customHeight="1">
      <c r="B6" s="224"/>
      <c r="C6" s="227"/>
      <c r="D6" s="227"/>
      <c r="E6" s="227"/>
      <c r="F6" s="227"/>
      <c r="G6" s="227"/>
      <c r="I6" s="229" t="s">
        <v>381</v>
      </c>
    </row>
    <row r="7" spans="2:9" ht="16.5" customHeight="1">
      <c r="B7" s="224" t="s">
        <v>638</v>
      </c>
      <c r="C7" s="227"/>
      <c r="D7" s="227"/>
      <c r="E7" s="227"/>
      <c r="F7" s="227"/>
      <c r="G7" s="227"/>
      <c r="I7" s="229"/>
    </row>
    <row r="8" spans="2:9" s="274" customFormat="1" ht="16.5" customHeight="1">
      <c r="B8" s="224"/>
      <c r="C8" s="273"/>
      <c r="D8" s="273"/>
      <c r="E8" s="273"/>
      <c r="F8" s="273"/>
      <c r="G8" s="273"/>
      <c r="I8" s="275"/>
    </row>
    <row r="9" spans="2:9" ht="16.5" customHeight="1">
      <c r="B9" s="1065" t="s">
        <v>639</v>
      </c>
      <c r="C9" s="1065"/>
      <c r="D9" s="1065"/>
      <c r="E9" s="1065"/>
      <c r="F9" s="1065"/>
      <c r="G9" s="1065"/>
      <c r="H9" s="1065"/>
      <c r="I9" s="1065"/>
    </row>
    <row r="10" spans="2:9" ht="16.5" customHeight="1">
      <c r="B10" s="1065"/>
      <c r="C10" s="1065"/>
      <c r="D10" s="1065"/>
      <c r="E10" s="1065"/>
      <c r="F10" s="1065"/>
      <c r="G10" s="1065"/>
      <c r="H10" s="1065"/>
      <c r="I10" s="1065"/>
    </row>
    <row r="11" spans="2:9" ht="16.5" customHeight="1" thickBot="1">
      <c r="B11" s="230"/>
      <c r="C11" s="231"/>
      <c r="D11" s="231"/>
      <c r="E11" s="231"/>
      <c r="F11" s="231"/>
      <c r="G11" s="231"/>
    </row>
    <row r="12" spans="2:9" ht="16.5" customHeight="1">
      <c r="B12" s="1059" t="s">
        <v>87</v>
      </c>
      <c r="C12" s="1060"/>
      <c r="D12" s="1061"/>
      <c r="E12" s="1066" t="s">
        <v>640</v>
      </c>
      <c r="F12" s="1067"/>
      <c r="G12" s="1042"/>
      <c r="H12" s="1043"/>
      <c r="I12" s="1044"/>
    </row>
    <row r="13" spans="2:9" ht="16.5" customHeight="1" thickBot="1">
      <c r="B13" s="1056"/>
      <c r="C13" s="1057"/>
      <c r="D13" s="1058"/>
      <c r="E13" s="1040" t="s">
        <v>38</v>
      </c>
      <c r="F13" s="1041"/>
      <c r="G13" s="1068"/>
      <c r="H13" s="1069"/>
      <c r="I13" s="1070"/>
    </row>
    <row r="14" spans="2:9" ht="16.5" customHeight="1">
      <c r="B14" s="1053" t="s">
        <v>90</v>
      </c>
      <c r="C14" s="1054"/>
      <c r="D14" s="1055"/>
      <c r="E14" s="1062" t="s">
        <v>91</v>
      </c>
      <c r="F14" s="1063"/>
      <c r="G14" s="1042"/>
      <c r="H14" s="1043"/>
      <c r="I14" s="1044"/>
    </row>
    <row r="15" spans="2:9" ht="16.5" customHeight="1">
      <c r="B15" s="1053"/>
      <c r="C15" s="1054"/>
      <c r="D15" s="1055"/>
      <c r="E15" s="1038" t="s">
        <v>92</v>
      </c>
      <c r="F15" s="1039"/>
      <c r="G15" s="1045"/>
      <c r="H15" s="1046"/>
      <c r="I15" s="1047"/>
    </row>
    <row r="16" spans="2:9" ht="16.5" customHeight="1">
      <c r="B16" s="1053"/>
      <c r="C16" s="1054"/>
      <c r="D16" s="1055"/>
      <c r="E16" s="1038" t="s">
        <v>93</v>
      </c>
      <c r="F16" s="1039"/>
      <c r="G16" s="1045"/>
      <c r="H16" s="1046"/>
      <c r="I16" s="1047"/>
    </row>
    <row r="17" spans="2:9" ht="16.5" customHeight="1">
      <c r="B17" s="1053"/>
      <c r="C17" s="1054"/>
      <c r="D17" s="1055"/>
      <c r="E17" s="1038" t="s">
        <v>175</v>
      </c>
      <c r="F17" s="1039"/>
      <c r="G17" s="1045"/>
      <c r="H17" s="1046"/>
      <c r="I17" s="1047"/>
    </row>
    <row r="18" spans="2:9" ht="16.5" customHeight="1" thickBot="1">
      <c r="B18" s="1056"/>
      <c r="C18" s="1057"/>
      <c r="D18" s="1058"/>
      <c r="E18" s="1040" t="s">
        <v>641</v>
      </c>
      <c r="F18" s="1041"/>
      <c r="G18" s="1048"/>
      <c r="H18" s="1049"/>
      <c r="I18" s="1050"/>
    </row>
    <row r="20" spans="2:9" ht="16.5" customHeight="1">
      <c r="B20" s="226" t="s">
        <v>23</v>
      </c>
    </row>
    <row r="21" spans="2:9" ht="16.5" customHeight="1" thickBot="1">
      <c r="E21" s="1051"/>
      <c r="F21" s="1051"/>
      <c r="G21" s="1051"/>
    </row>
    <row r="22" spans="2:9" ht="16.5" customHeight="1">
      <c r="B22" s="232" t="s">
        <v>24</v>
      </c>
      <c r="C22" s="233" t="s">
        <v>25</v>
      </c>
      <c r="D22" s="233" t="s">
        <v>99</v>
      </c>
      <c r="E22" s="233" t="s">
        <v>100</v>
      </c>
      <c r="F22" s="233" t="s">
        <v>101</v>
      </c>
      <c r="G22" s="233" t="s">
        <v>102</v>
      </c>
      <c r="H22" s="233" t="s">
        <v>103</v>
      </c>
      <c r="I22" s="234" t="s">
        <v>26</v>
      </c>
    </row>
    <row r="23" spans="2:9" ht="16.5" customHeight="1">
      <c r="B23" s="235"/>
      <c r="C23" s="236"/>
      <c r="D23" s="236"/>
      <c r="E23" s="236"/>
      <c r="F23" s="236"/>
      <c r="G23" s="236"/>
      <c r="H23" s="236"/>
      <c r="I23" s="237"/>
    </row>
    <row r="24" spans="2:9" ht="16.5" customHeight="1">
      <c r="B24" s="235"/>
      <c r="C24" s="236"/>
      <c r="D24" s="236"/>
      <c r="E24" s="236"/>
      <c r="F24" s="236"/>
      <c r="G24" s="236"/>
      <c r="H24" s="236"/>
      <c r="I24" s="237"/>
    </row>
    <row r="25" spans="2:9" ht="16.5" customHeight="1">
      <c r="B25" s="235"/>
      <c r="C25" s="236"/>
      <c r="D25" s="236"/>
      <c r="E25" s="236"/>
      <c r="F25" s="236"/>
      <c r="G25" s="236"/>
      <c r="H25" s="236"/>
      <c r="I25" s="237"/>
    </row>
    <row r="26" spans="2:9" ht="16.5" customHeight="1">
      <c r="B26" s="235"/>
      <c r="C26" s="236"/>
      <c r="D26" s="236"/>
      <c r="E26" s="236"/>
      <c r="F26" s="236"/>
      <c r="G26" s="236"/>
      <c r="H26" s="236"/>
      <c r="I26" s="237"/>
    </row>
    <row r="27" spans="2:9" ht="16.5" customHeight="1">
      <c r="B27" s="235"/>
      <c r="C27" s="236"/>
      <c r="D27" s="236"/>
      <c r="E27" s="236"/>
      <c r="F27" s="236"/>
      <c r="G27" s="236"/>
      <c r="H27" s="236"/>
      <c r="I27" s="237"/>
    </row>
    <row r="28" spans="2:9" ht="16.5" customHeight="1">
      <c r="B28" s="235"/>
      <c r="C28" s="236"/>
      <c r="D28" s="236"/>
      <c r="E28" s="236"/>
      <c r="F28" s="236"/>
      <c r="G28" s="236"/>
      <c r="H28" s="236"/>
      <c r="I28" s="237"/>
    </row>
    <row r="29" spans="2:9" ht="16.5" customHeight="1">
      <c r="B29" s="235"/>
      <c r="C29" s="236"/>
      <c r="D29" s="236"/>
      <c r="E29" s="236"/>
      <c r="F29" s="236"/>
      <c r="G29" s="236"/>
      <c r="H29" s="236"/>
      <c r="I29" s="237"/>
    </row>
    <row r="30" spans="2:9" ht="16.5" customHeight="1" thickBot="1">
      <c r="B30" s="238"/>
      <c r="C30" s="239"/>
      <c r="D30" s="239"/>
      <c r="E30" s="239"/>
      <c r="F30" s="239"/>
      <c r="G30" s="239"/>
      <c r="H30" s="239"/>
      <c r="I30" s="240"/>
    </row>
    <row r="31" spans="2:9" ht="16.5" customHeight="1">
      <c r="B31" s="278" t="s">
        <v>27</v>
      </c>
      <c r="C31" s="1037" t="s">
        <v>201</v>
      </c>
      <c r="D31" s="1037"/>
      <c r="E31" s="1037"/>
      <c r="F31" s="1037"/>
      <c r="G31" s="1037"/>
      <c r="H31" s="1037"/>
      <c r="I31" s="1037"/>
    </row>
    <row r="32" spans="2:9" ht="16.5" customHeight="1">
      <c r="B32" s="278" t="s">
        <v>28</v>
      </c>
      <c r="C32" s="1037" t="s">
        <v>202</v>
      </c>
      <c r="D32" s="1037"/>
      <c r="E32" s="1037"/>
      <c r="F32" s="1037"/>
      <c r="G32" s="1037"/>
      <c r="H32" s="1037"/>
      <c r="I32" s="1037"/>
    </row>
    <row r="33" spans="2:9" ht="16.5" customHeight="1">
      <c r="B33" s="278" t="s">
        <v>29</v>
      </c>
      <c r="C33" s="1037" t="s">
        <v>125</v>
      </c>
      <c r="D33" s="1037"/>
      <c r="E33" s="1037"/>
      <c r="F33" s="1037"/>
      <c r="G33" s="1037"/>
      <c r="H33" s="1037"/>
      <c r="I33" s="1037"/>
    </row>
    <row r="34" spans="2:9" ht="16.5" customHeight="1">
      <c r="B34" s="278" t="s">
        <v>83</v>
      </c>
      <c r="C34" s="1037" t="s">
        <v>203</v>
      </c>
      <c r="D34" s="1037"/>
      <c r="E34" s="1037"/>
      <c r="F34" s="1037"/>
      <c r="G34" s="1037"/>
      <c r="H34" s="1037"/>
      <c r="I34" s="1037"/>
    </row>
    <row r="35" spans="2:9" ht="16.5" customHeight="1">
      <c r="B35" s="241"/>
      <c r="C35" s="225"/>
      <c r="D35" s="242"/>
      <c r="E35" s="242"/>
      <c r="F35" s="242"/>
      <c r="G35" s="242"/>
    </row>
  </sheetData>
  <mergeCells count="24">
    <mergeCell ref="B2:G2"/>
    <mergeCell ref="B14:D18"/>
    <mergeCell ref="B12:D13"/>
    <mergeCell ref="E13:F13"/>
    <mergeCell ref="E14:F14"/>
    <mergeCell ref="B4:I4"/>
    <mergeCell ref="B9:I10"/>
    <mergeCell ref="E12:F12"/>
    <mergeCell ref="G12:I12"/>
    <mergeCell ref="G13:I13"/>
    <mergeCell ref="C34:I34"/>
    <mergeCell ref="E17:F17"/>
    <mergeCell ref="E18:F18"/>
    <mergeCell ref="G14:I14"/>
    <mergeCell ref="G15:I15"/>
    <mergeCell ref="G16:I16"/>
    <mergeCell ref="E15:F15"/>
    <mergeCell ref="E16:F16"/>
    <mergeCell ref="G18:I18"/>
    <mergeCell ref="G17:I17"/>
    <mergeCell ref="C33:I33"/>
    <mergeCell ref="C32:I32"/>
    <mergeCell ref="E21:G21"/>
    <mergeCell ref="C31:I31"/>
  </mergeCells>
  <phoneticPr fontId="28"/>
  <printOptions horizontalCentered="1"/>
  <pageMargins left="0.19685039370078741" right="0.19685039370078741" top="0.59055118110236227" bottom="0.1968503937007874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5"/>
  <sheetViews>
    <sheetView view="pageBreakPreview" topLeftCell="A3" zoomScaleNormal="115" zoomScaleSheetLayoutView="100" workbookViewId="0">
      <selection activeCell="P14" sqref="P14"/>
    </sheetView>
  </sheetViews>
  <sheetFormatPr defaultColWidth="9" defaultRowHeight="11.25"/>
  <cols>
    <col min="1" max="5" width="2.625" style="46" customWidth="1"/>
    <col min="6" max="6" width="23.125" style="46" customWidth="1"/>
    <col min="7" max="7" width="5" style="46" bestFit="1" customWidth="1"/>
    <col min="8" max="13" width="12.625" style="46" customWidth="1"/>
    <col min="14" max="14" width="4.375" style="46" customWidth="1"/>
    <col min="15" max="15" width="11.625" style="46" bestFit="1" customWidth="1"/>
    <col min="16" max="18" width="8.625" style="46" customWidth="1"/>
    <col min="19" max="24" width="9" style="46"/>
    <col min="25" max="25" width="2.5" style="46" customWidth="1"/>
    <col min="26" max="16384" width="9" style="46"/>
  </cols>
  <sheetData>
    <row r="1" spans="1:17" s="5" customFormat="1" ht="18" customHeight="1">
      <c r="B1" s="993" t="s">
        <v>596</v>
      </c>
      <c r="C1" s="993"/>
      <c r="D1" s="1071"/>
      <c r="E1" s="1071"/>
      <c r="F1" s="1071"/>
      <c r="G1" s="1071"/>
      <c r="H1" s="1071"/>
      <c r="I1" s="1071"/>
      <c r="J1" s="1071"/>
      <c r="K1" s="1071"/>
      <c r="L1" s="1071"/>
      <c r="M1" s="1071"/>
      <c r="N1" s="14"/>
    </row>
    <row r="2" spans="1:17" s="5" customFormat="1" ht="8.25" customHeight="1">
      <c r="F2" s="14"/>
      <c r="G2" s="14"/>
      <c r="H2" s="14"/>
      <c r="I2" s="14"/>
      <c r="J2" s="14"/>
      <c r="K2" s="14"/>
      <c r="L2" s="14"/>
      <c r="M2" s="14"/>
      <c r="N2" s="14"/>
      <c r="O2" s="159"/>
      <c r="P2" s="160"/>
    </row>
    <row r="3" spans="1:17" s="42" customFormat="1" ht="21" customHeight="1">
      <c r="B3" s="1072" t="s">
        <v>600</v>
      </c>
      <c r="C3" s="1072"/>
      <c r="D3" s="1073"/>
      <c r="E3" s="1073"/>
      <c r="F3" s="1073"/>
      <c r="G3" s="1073"/>
      <c r="H3" s="1073"/>
      <c r="I3" s="1073"/>
      <c r="J3" s="1073"/>
      <c r="K3" s="1073"/>
      <c r="L3" s="1073"/>
      <c r="M3" s="1073"/>
      <c r="N3" s="161"/>
      <c r="O3" s="161"/>
      <c r="P3" s="161"/>
      <c r="Q3" s="48"/>
    </row>
    <row r="4" spans="1:17" s="42" customFormat="1" ht="8.25" customHeight="1">
      <c r="B4" s="48"/>
      <c r="C4" s="48"/>
      <c r="D4" s="48"/>
      <c r="E4" s="48"/>
      <c r="F4" s="48"/>
      <c r="G4" s="48"/>
      <c r="H4" s="48"/>
      <c r="I4" s="48"/>
      <c r="J4" s="48"/>
      <c r="K4" s="48"/>
      <c r="L4" s="48"/>
      <c r="M4" s="48"/>
      <c r="N4" s="48"/>
      <c r="O4" s="48"/>
      <c r="P4" s="48"/>
    </row>
    <row r="5" spans="1:17" ht="14.25" thickBot="1">
      <c r="B5" s="47"/>
      <c r="C5" s="47"/>
      <c r="D5" s="47"/>
      <c r="E5" s="47"/>
      <c r="F5" s="48"/>
      <c r="G5" s="48"/>
      <c r="H5" s="48"/>
      <c r="I5" s="48"/>
      <c r="J5" s="48"/>
      <c r="K5" s="48"/>
      <c r="L5" s="48"/>
      <c r="M5" s="49" t="s">
        <v>127</v>
      </c>
    </row>
    <row r="6" spans="1:17" ht="17.25" customHeight="1" thickBot="1">
      <c r="A6" s="51"/>
      <c r="B6" s="1074" t="s">
        <v>128</v>
      </c>
      <c r="C6" s="1075"/>
      <c r="D6" s="1075"/>
      <c r="E6" s="1075"/>
      <c r="F6" s="1075"/>
      <c r="G6" s="1076"/>
      <c r="H6" s="459" t="s">
        <v>387</v>
      </c>
      <c r="I6" s="459" t="s">
        <v>386</v>
      </c>
      <c r="J6" s="459" t="s">
        <v>389</v>
      </c>
      <c r="K6" s="459" t="s">
        <v>390</v>
      </c>
      <c r="L6" s="459" t="s">
        <v>391</v>
      </c>
      <c r="M6" s="440" t="s">
        <v>130</v>
      </c>
    </row>
    <row r="7" spans="1:17" ht="16.5" customHeight="1">
      <c r="B7" s="174"/>
      <c r="C7" s="695"/>
      <c r="D7" s="1081" t="s">
        <v>364</v>
      </c>
      <c r="E7" s="696" t="s">
        <v>164</v>
      </c>
      <c r="F7" s="697" t="s">
        <v>165</v>
      </c>
      <c r="G7" s="698"/>
      <c r="H7" s="192"/>
      <c r="I7" s="193"/>
      <c r="J7" s="193"/>
      <c r="K7" s="193"/>
      <c r="L7" s="193"/>
      <c r="M7" s="563">
        <f t="shared" ref="M7:M14" si="0">SUM(H7:L7)</f>
        <v>0</v>
      </c>
      <c r="N7" s="52"/>
      <c r="O7" s="52"/>
    </row>
    <row r="8" spans="1:17" ht="16.5" customHeight="1">
      <c r="B8" s="174"/>
      <c r="C8" s="699"/>
      <c r="D8" s="1082"/>
      <c r="E8" s="565" t="s">
        <v>166</v>
      </c>
      <c r="F8" s="176" t="s">
        <v>156</v>
      </c>
      <c r="G8" s="175"/>
      <c r="H8" s="192"/>
      <c r="I8" s="193"/>
      <c r="J8" s="193"/>
      <c r="K8" s="193"/>
      <c r="L8" s="193"/>
      <c r="M8" s="203">
        <f t="shared" si="0"/>
        <v>0</v>
      </c>
      <c r="N8" s="52"/>
      <c r="O8" s="52"/>
    </row>
    <row r="9" spans="1:17" ht="16.5" customHeight="1">
      <c r="B9" s="174"/>
      <c r="C9" s="699"/>
      <c r="D9" s="1082"/>
      <c r="E9" s="565" t="s">
        <v>157</v>
      </c>
      <c r="F9" s="177" t="s">
        <v>145</v>
      </c>
      <c r="G9" s="175"/>
      <c r="H9" s="192"/>
      <c r="I9" s="193"/>
      <c r="J9" s="193"/>
      <c r="K9" s="193"/>
      <c r="L9" s="193"/>
      <c r="M9" s="203">
        <f t="shared" si="0"/>
        <v>0</v>
      </c>
      <c r="N9" s="52"/>
      <c r="O9" s="52"/>
    </row>
    <row r="10" spans="1:17" ht="16.5" customHeight="1">
      <c r="B10" s="174"/>
      <c r="C10" s="699"/>
      <c r="D10" s="1082"/>
      <c r="E10" s="565" t="s">
        <v>146</v>
      </c>
      <c r="F10" s="177" t="s">
        <v>151</v>
      </c>
      <c r="G10" s="175"/>
      <c r="H10" s="192"/>
      <c r="I10" s="193"/>
      <c r="J10" s="193"/>
      <c r="K10" s="193"/>
      <c r="L10" s="193"/>
      <c r="M10" s="203">
        <f t="shared" si="0"/>
        <v>0</v>
      </c>
      <c r="N10" s="52"/>
      <c r="O10" s="52"/>
    </row>
    <row r="11" spans="1:17" ht="16.5" customHeight="1">
      <c r="B11" s="174"/>
      <c r="C11" s="699"/>
      <c r="D11" s="1082"/>
      <c r="E11" s="565" t="s">
        <v>147</v>
      </c>
      <c r="F11" s="177" t="s">
        <v>152</v>
      </c>
      <c r="G11" s="175"/>
      <c r="H11" s="192"/>
      <c r="I11" s="193"/>
      <c r="J11" s="193"/>
      <c r="K11" s="193"/>
      <c r="L11" s="193"/>
      <c r="M11" s="203">
        <f t="shared" si="0"/>
        <v>0</v>
      </c>
      <c r="N11" s="52"/>
      <c r="O11" s="52"/>
    </row>
    <row r="12" spans="1:17" ht="16.5" customHeight="1">
      <c r="B12" s="174"/>
      <c r="C12" s="699"/>
      <c r="D12" s="1082"/>
      <c r="E12" s="565" t="s">
        <v>148</v>
      </c>
      <c r="F12" s="178" t="s">
        <v>153</v>
      </c>
      <c r="G12" s="175"/>
      <c r="H12" s="192"/>
      <c r="I12" s="193"/>
      <c r="J12" s="193"/>
      <c r="K12" s="193"/>
      <c r="L12" s="193"/>
      <c r="M12" s="203">
        <f t="shared" si="0"/>
        <v>0</v>
      </c>
      <c r="N12" s="52"/>
      <c r="O12" s="52"/>
    </row>
    <row r="13" spans="1:17" ht="16.5" customHeight="1">
      <c r="B13" s="174"/>
      <c r="C13" s="699"/>
      <c r="D13" s="1082"/>
      <c r="E13" s="565" t="s">
        <v>149</v>
      </c>
      <c r="F13" s="178" t="s">
        <v>154</v>
      </c>
      <c r="G13" s="175"/>
      <c r="H13" s="192"/>
      <c r="I13" s="193"/>
      <c r="J13" s="193"/>
      <c r="K13" s="193"/>
      <c r="L13" s="193"/>
      <c r="M13" s="203">
        <f t="shared" si="0"/>
        <v>0</v>
      </c>
      <c r="N13" s="52"/>
      <c r="O13" s="52"/>
    </row>
    <row r="14" spans="1:17" ht="16.5" customHeight="1">
      <c r="B14" s="174"/>
      <c r="C14" s="699"/>
      <c r="D14" s="1082"/>
      <c r="E14" s="565" t="s">
        <v>150</v>
      </c>
      <c r="F14" s="178" t="s">
        <v>155</v>
      </c>
      <c r="G14" s="175"/>
      <c r="H14" s="192"/>
      <c r="I14" s="193"/>
      <c r="J14" s="193"/>
      <c r="K14" s="193"/>
      <c r="L14" s="193"/>
      <c r="M14" s="203">
        <f t="shared" si="0"/>
        <v>0</v>
      </c>
      <c r="N14" s="52"/>
      <c r="O14" s="52"/>
    </row>
    <row r="15" spans="1:17" ht="16.5" customHeight="1">
      <c r="B15" s="174"/>
      <c r="C15" s="699"/>
      <c r="D15" s="1083"/>
      <c r="E15" s="1080" t="s">
        <v>162</v>
      </c>
      <c r="F15" s="1080"/>
      <c r="G15" s="175"/>
      <c r="H15" s="564">
        <f>SUM(H7:H14)</f>
        <v>0</v>
      </c>
      <c r="I15" s="564">
        <f>SUM(I7:I14)</f>
        <v>0</v>
      </c>
      <c r="J15" s="564">
        <f t="shared" ref="J15:L15" si="1">SUM(J7:J14)</f>
        <v>0</v>
      </c>
      <c r="K15" s="564">
        <f t="shared" si="1"/>
        <v>0</v>
      </c>
      <c r="L15" s="564">
        <f t="shared" si="1"/>
        <v>0</v>
      </c>
      <c r="M15" s="563">
        <f>SUM(M7:M14)</f>
        <v>0</v>
      </c>
      <c r="N15" s="52"/>
      <c r="O15" s="52"/>
    </row>
    <row r="16" spans="1:17" ht="16.5" customHeight="1">
      <c r="B16" s="174"/>
      <c r="C16" s="699"/>
      <c r="D16" s="1082" t="s">
        <v>363</v>
      </c>
      <c r="E16" s="565" t="s">
        <v>164</v>
      </c>
      <c r="F16" s="180" t="s">
        <v>165</v>
      </c>
      <c r="G16" s="179"/>
      <c r="H16" s="192"/>
      <c r="I16" s="193"/>
      <c r="J16" s="193"/>
      <c r="K16" s="193"/>
      <c r="L16" s="193"/>
      <c r="M16" s="563">
        <f t="shared" ref="M16:M23" si="2">SUM(H16:L16)</f>
        <v>0</v>
      </c>
      <c r="N16" s="52"/>
      <c r="O16" s="52"/>
    </row>
    <row r="17" spans="2:15" ht="16.5" customHeight="1">
      <c r="B17" s="174"/>
      <c r="C17" s="699"/>
      <c r="D17" s="1082"/>
      <c r="E17" s="565" t="s">
        <v>166</v>
      </c>
      <c r="F17" s="176" t="s">
        <v>156</v>
      </c>
      <c r="G17" s="175"/>
      <c r="H17" s="192"/>
      <c r="I17" s="193"/>
      <c r="J17" s="193"/>
      <c r="K17" s="193"/>
      <c r="L17" s="193"/>
      <c r="M17" s="203">
        <f t="shared" si="2"/>
        <v>0</v>
      </c>
      <c r="N17" s="52"/>
      <c r="O17" s="52"/>
    </row>
    <row r="18" spans="2:15" ht="16.5" customHeight="1">
      <c r="B18" s="174"/>
      <c r="C18" s="699"/>
      <c r="D18" s="1082"/>
      <c r="E18" s="565" t="s">
        <v>157</v>
      </c>
      <c r="F18" s="177" t="s">
        <v>145</v>
      </c>
      <c r="G18" s="175"/>
      <c r="H18" s="192"/>
      <c r="I18" s="193"/>
      <c r="J18" s="193"/>
      <c r="K18" s="193"/>
      <c r="L18" s="193"/>
      <c r="M18" s="203">
        <f t="shared" si="2"/>
        <v>0</v>
      </c>
      <c r="N18" s="52"/>
      <c r="O18" s="52"/>
    </row>
    <row r="19" spans="2:15" ht="16.5" customHeight="1">
      <c r="B19" s="174"/>
      <c r="C19" s="699"/>
      <c r="D19" s="1082"/>
      <c r="E19" s="565" t="s">
        <v>146</v>
      </c>
      <c r="F19" s="177" t="s">
        <v>151</v>
      </c>
      <c r="G19" s="175"/>
      <c r="H19" s="192"/>
      <c r="I19" s="193"/>
      <c r="J19" s="193"/>
      <c r="K19" s="193"/>
      <c r="L19" s="193"/>
      <c r="M19" s="203">
        <f t="shared" si="2"/>
        <v>0</v>
      </c>
      <c r="N19" s="52"/>
      <c r="O19" s="52"/>
    </row>
    <row r="20" spans="2:15" ht="16.5" customHeight="1">
      <c r="B20" s="174"/>
      <c r="C20" s="699"/>
      <c r="D20" s="1082"/>
      <c r="E20" s="565" t="s">
        <v>147</v>
      </c>
      <c r="F20" s="177" t="s">
        <v>152</v>
      </c>
      <c r="G20" s="175"/>
      <c r="H20" s="192"/>
      <c r="I20" s="193"/>
      <c r="J20" s="193"/>
      <c r="K20" s="193"/>
      <c r="L20" s="193"/>
      <c r="M20" s="203">
        <f t="shared" si="2"/>
        <v>0</v>
      </c>
      <c r="N20" s="52"/>
      <c r="O20" s="52"/>
    </row>
    <row r="21" spans="2:15" ht="16.5" customHeight="1">
      <c r="B21" s="174"/>
      <c r="C21" s="699"/>
      <c r="D21" s="1082"/>
      <c r="E21" s="565" t="s">
        <v>148</v>
      </c>
      <c r="F21" s="178" t="s">
        <v>153</v>
      </c>
      <c r="G21" s="175"/>
      <c r="H21" s="192"/>
      <c r="I21" s="193"/>
      <c r="J21" s="193"/>
      <c r="K21" s="193"/>
      <c r="L21" s="193"/>
      <c r="M21" s="203">
        <f t="shared" si="2"/>
        <v>0</v>
      </c>
      <c r="N21" s="52"/>
      <c r="O21" s="52"/>
    </row>
    <row r="22" spans="2:15" ht="16.5" customHeight="1">
      <c r="B22" s="174"/>
      <c r="C22" s="699"/>
      <c r="D22" s="1082"/>
      <c r="E22" s="565" t="s">
        <v>149</v>
      </c>
      <c r="F22" s="178" t="s">
        <v>154</v>
      </c>
      <c r="G22" s="175"/>
      <c r="H22" s="192"/>
      <c r="I22" s="193"/>
      <c r="J22" s="193"/>
      <c r="K22" s="193"/>
      <c r="L22" s="193"/>
      <c r="M22" s="203">
        <f t="shared" si="2"/>
        <v>0</v>
      </c>
      <c r="N22" s="52"/>
      <c r="O22" s="52"/>
    </row>
    <row r="23" spans="2:15" ht="16.5" customHeight="1">
      <c r="B23" s="174"/>
      <c r="C23" s="699"/>
      <c r="D23" s="1082"/>
      <c r="E23" s="565" t="s">
        <v>150</v>
      </c>
      <c r="F23" s="178" t="s">
        <v>155</v>
      </c>
      <c r="G23" s="175"/>
      <c r="H23" s="192"/>
      <c r="I23" s="193"/>
      <c r="J23" s="193"/>
      <c r="K23" s="193"/>
      <c r="L23" s="193"/>
      <c r="M23" s="203">
        <f t="shared" si="2"/>
        <v>0</v>
      </c>
      <c r="N23" s="52"/>
      <c r="O23" s="52"/>
    </row>
    <row r="24" spans="2:15" ht="16.5" customHeight="1">
      <c r="B24" s="174"/>
      <c r="C24" s="699"/>
      <c r="D24" s="1083"/>
      <c r="E24" s="1080" t="s">
        <v>162</v>
      </c>
      <c r="F24" s="1080"/>
      <c r="G24" s="175"/>
      <c r="H24" s="700">
        <f>SUM(H16:H23)</f>
        <v>0</v>
      </c>
      <c r="I24" s="700"/>
      <c r="J24" s="700">
        <f t="shared" ref="J24:L24" si="3">SUM(J16:J23)</f>
        <v>0</v>
      </c>
      <c r="K24" s="700">
        <f t="shared" si="3"/>
        <v>0</v>
      </c>
      <c r="L24" s="700">
        <f t="shared" si="3"/>
        <v>0</v>
      </c>
      <c r="M24" s="203">
        <f>SUM(M16:M23)</f>
        <v>0</v>
      </c>
      <c r="N24" s="52"/>
      <c r="O24" s="52"/>
    </row>
    <row r="25" spans="2:15" ht="16.5" customHeight="1">
      <c r="B25" s="174"/>
      <c r="C25" s="1084" t="s">
        <v>642</v>
      </c>
      <c r="D25" s="1085"/>
      <c r="E25" s="1085"/>
      <c r="F25" s="1085"/>
      <c r="G25" s="1086"/>
      <c r="H25" s="564">
        <f>SUM(H15,H24)</f>
        <v>0</v>
      </c>
      <c r="I25" s="564"/>
      <c r="J25" s="564">
        <f t="shared" ref="J25:M25" si="4">SUM(J15,J24)</f>
        <v>0</v>
      </c>
      <c r="K25" s="564">
        <f t="shared" si="4"/>
        <v>0</v>
      </c>
      <c r="L25" s="564">
        <f t="shared" si="4"/>
        <v>0</v>
      </c>
      <c r="M25" s="694">
        <f t="shared" si="4"/>
        <v>0</v>
      </c>
      <c r="N25" s="52"/>
      <c r="O25" s="52"/>
    </row>
    <row r="26" spans="2:15" ht="16.5" customHeight="1">
      <c r="B26" s="174"/>
      <c r="C26" s="834"/>
      <c r="D26" s="1087" t="s">
        <v>364</v>
      </c>
      <c r="E26" s="565" t="s">
        <v>164</v>
      </c>
      <c r="F26" s="176" t="s">
        <v>165</v>
      </c>
      <c r="G26" s="175"/>
      <c r="H26" s="192"/>
      <c r="I26" s="193"/>
      <c r="J26" s="193"/>
      <c r="K26" s="193"/>
      <c r="L26" s="193"/>
      <c r="M26" s="563">
        <f t="shared" ref="M26:M33" si="5">SUM(H26:L26)</f>
        <v>0</v>
      </c>
      <c r="N26" s="52"/>
      <c r="O26" s="52"/>
    </row>
    <row r="27" spans="2:15" ht="16.5" customHeight="1">
      <c r="B27" s="174"/>
      <c r="C27" s="699"/>
      <c r="D27" s="1082"/>
      <c r="E27" s="565" t="s">
        <v>166</v>
      </c>
      <c r="F27" s="176" t="s">
        <v>156</v>
      </c>
      <c r="G27" s="175"/>
      <c r="H27" s="192"/>
      <c r="I27" s="193"/>
      <c r="J27" s="193"/>
      <c r="K27" s="193"/>
      <c r="L27" s="193"/>
      <c r="M27" s="203">
        <f t="shared" si="5"/>
        <v>0</v>
      </c>
      <c r="N27" s="52"/>
      <c r="O27" s="52"/>
    </row>
    <row r="28" spans="2:15" ht="16.5" customHeight="1">
      <c r="B28" s="174"/>
      <c r="C28" s="699"/>
      <c r="D28" s="1082"/>
      <c r="E28" s="565" t="s">
        <v>157</v>
      </c>
      <c r="F28" s="177" t="s">
        <v>145</v>
      </c>
      <c r="G28" s="175"/>
      <c r="H28" s="192"/>
      <c r="I28" s="193"/>
      <c r="J28" s="193"/>
      <c r="K28" s="193"/>
      <c r="L28" s="193"/>
      <c r="M28" s="203">
        <f t="shared" si="5"/>
        <v>0</v>
      </c>
      <c r="N28" s="52"/>
      <c r="O28" s="52"/>
    </row>
    <row r="29" spans="2:15" ht="16.5" customHeight="1">
      <c r="B29" s="174"/>
      <c r="C29" s="699"/>
      <c r="D29" s="1082"/>
      <c r="E29" s="565" t="s">
        <v>146</v>
      </c>
      <c r="F29" s="177" t="s">
        <v>151</v>
      </c>
      <c r="G29" s="175"/>
      <c r="H29" s="192"/>
      <c r="I29" s="193"/>
      <c r="J29" s="193"/>
      <c r="K29" s="193"/>
      <c r="L29" s="193"/>
      <c r="M29" s="203">
        <f t="shared" si="5"/>
        <v>0</v>
      </c>
      <c r="N29" s="52"/>
      <c r="O29" s="52"/>
    </row>
    <row r="30" spans="2:15" ht="16.5" customHeight="1">
      <c r="B30" s="174"/>
      <c r="C30" s="699"/>
      <c r="D30" s="1082"/>
      <c r="E30" s="565" t="s">
        <v>147</v>
      </c>
      <c r="F30" s="177" t="s">
        <v>152</v>
      </c>
      <c r="G30" s="175"/>
      <c r="H30" s="192"/>
      <c r="I30" s="193"/>
      <c r="J30" s="193"/>
      <c r="K30" s="193"/>
      <c r="L30" s="193"/>
      <c r="M30" s="203">
        <f t="shared" si="5"/>
        <v>0</v>
      </c>
      <c r="N30" s="52"/>
      <c r="O30" s="52"/>
    </row>
    <row r="31" spans="2:15" ht="16.5" customHeight="1">
      <c r="B31" s="174"/>
      <c r="C31" s="699"/>
      <c r="D31" s="1082"/>
      <c r="E31" s="565" t="s">
        <v>148</v>
      </c>
      <c r="F31" s="178" t="s">
        <v>153</v>
      </c>
      <c r="G31" s="175"/>
      <c r="H31" s="192"/>
      <c r="I31" s="193"/>
      <c r="J31" s="193"/>
      <c r="K31" s="193"/>
      <c r="L31" s="193"/>
      <c r="M31" s="203">
        <f t="shared" si="5"/>
        <v>0</v>
      </c>
      <c r="N31" s="52"/>
      <c r="O31" s="52"/>
    </row>
    <row r="32" spans="2:15" ht="16.5" customHeight="1">
      <c r="B32" s="174"/>
      <c r="C32" s="699"/>
      <c r="D32" s="1082"/>
      <c r="E32" s="565" t="s">
        <v>149</v>
      </c>
      <c r="F32" s="178" t="s">
        <v>154</v>
      </c>
      <c r="G32" s="175"/>
      <c r="H32" s="192"/>
      <c r="I32" s="193"/>
      <c r="J32" s="193"/>
      <c r="K32" s="193"/>
      <c r="L32" s="193"/>
      <c r="M32" s="203">
        <f t="shared" si="5"/>
        <v>0</v>
      </c>
      <c r="N32" s="52"/>
      <c r="O32" s="52"/>
    </row>
    <row r="33" spans="2:15" ht="16.5" customHeight="1">
      <c r="B33" s="174"/>
      <c r="C33" s="699"/>
      <c r="D33" s="1082"/>
      <c r="E33" s="565" t="s">
        <v>150</v>
      </c>
      <c r="F33" s="178" t="s">
        <v>155</v>
      </c>
      <c r="G33" s="175"/>
      <c r="H33" s="192"/>
      <c r="I33" s="193"/>
      <c r="J33" s="193"/>
      <c r="K33" s="193"/>
      <c r="L33" s="193"/>
      <c r="M33" s="203">
        <f t="shared" si="5"/>
        <v>0</v>
      </c>
      <c r="N33" s="52"/>
      <c r="O33" s="52"/>
    </row>
    <row r="34" spans="2:15" ht="16.5" customHeight="1">
      <c r="B34" s="174"/>
      <c r="C34" s="699"/>
      <c r="D34" s="1083"/>
      <c r="E34" s="1080" t="s">
        <v>162</v>
      </c>
      <c r="F34" s="1080"/>
      <c r="G34" s="175"/>
      <c r="H34" s="564">
        <f>SUM(H26:H33)</f>
        <v>0</v>
      </c>
      <c r="I34" s="564">
        <f>SUM(I26:I33)</f>
        <v>0</v>
      </c>
      <c r="J34" s="564">
        <f t="shared" ref="J34:L34" si="6">SUM(J26:J33)</f>
        <v>0</v>
      </c>
      <c r="K34" s="564">
        <f t="shared" si="6"/>
        <v>0</v>
      </c>
      <c r="L34" s="564">
        <f t="shared" si="6"/>
        <v>0</v>
      </c>
      <c r="M34" s="563">
        <f>SUM(M26:M33)</f>
        <v>0</v>
      </c>
      <c r="N34" s="52"/>
      <c r="O34" s="52"/>
    </row>
    <row r="35" spans="2:15" ht="16.5" customHeight="1">
      <c r="B35" s="174"/>
      <c r="C35" s="699"/>
      <c r="D35" s="1082" t="s">
        <v>363</v>
      </c>
      <c r="E35" s="565" t="s">
        <v>164</v>
      </c>
      <c r="F35" s="180" t="s">
        <v>165</v>
      </c>
      <c r="G35" s="179"/>
      <c r="H35" s="192"/>
      <c r="I35" s="193"/>
      <c r="J35" s="193"/>
      <c r="K35" s="193"/>
      <c r="L35" s="193"/>
      <c r="M35" s="563">
        <f t="shared" ref="M35:M42" si="7">SUM(H35:L35)</f>
        <v>0</v>
      </c>
      <c r="N35" s="52"/>
      <c r="O35" s="52"/>
    </row>
    <row r="36" spans="2:15" ht="16.5" customHeight="1">
      <c r="B36" s="174"/>
      <c r="C36" s="699"/>
      <c r="D36" s="1082"/>
      <c r="E36" s="565" t="s">
        <v>166</v>
      </c>
      <c r="F36" s="176" t="s">
        <v>156</v>
      </c>
      <c r="G36" s="175"/>
      <c r="H36" s="192"/>
      <c r="I36" s="193"/>
      <c r="J36" s="193"/>
      <c r="K36" s="193"/>
      <c r="L36" s="193"/>
      <c r="M36" s="203">
        <f t="shared" si="7"/>
        <v>0</v>
      </c>
      <c r="N36" s="52"/>
      <c r="O36" s="52"/>
    </row>
    <row r="37" spans="2:15" ht="16.5" customHeight="1">
      <c r="B37" s="174"/>
      <c r="C37" s="699"/>
      <c r="D37" s="1082"/>
      <c r="E37" s="565" t="s">
        <v>157</v>
      </c>
      <c r="F37" s="177" t="s">
        <v>145</v>
      </c>
      <c r="G37" s="175"/>
      <c r="H37" s="192"/>
      <c r="I37" s="193"/>
      <c r="J37" s="193"/>
      <c r="K37" s="193"/>
      <c r="L37" s="193"/>
      <c r="M37" s="203">
        <f t="shared" si="7"/>
        <v>0</v>
      </c>
      <c r="N37" s="52"/>
      <c r="O37" s="52"/>
    </row>
    <row r="38" spans="2:15" ht="16.5" customHeight="1">
      <c r="B38" s="174"/>
      <c r="C38" s="699"/>
      <c r="D38" s="1082"/>
      <c r="E38" s="565" t="s">
        <v>146</v>
      </c>
      <c r="F38" s="177" t="s">
        <v>151</v>
      </c>
      <c r="G38" s="175"/>
      <c r="H38" s="192"/>
      <c r="I38" s="193"/>
      <c r="J38" s="193"/>
      <c r="K38" s="193"/>
      <c r="L38" s="193"/>
      <c r="M38" s="203">
        <f t="shared" si="7"/>
        <v>0</v>
      </c>
      <c r="N38" s="52"/>
      <c r="O38" s="52"/>
    </row>
    <row r="39" spans="2:15" ht="16.5" customHeight="1">
      <c r="B39" s="174"/>
      <c r="C39" s="699"/>
      <c r="D39" s="1082"/>
      <c r="E39" s="565" t="s">
        <v>147</v>
      </c>
      <c r="F39" s="177" t="s">
        <v>152</v>
      </c>
      <c r="G39" s="175"/>
      <c r="H39" s="192"/>
      <c r="I39" s="193"/>
      <c r="J39" s="193"/>
      <c r="K39" s="193"/>
      <c r="L39" s="193"/>
      <c r="M39" s="203">
        <f t="shared" si="7"/>
        <v>0</v>
      </c>
      <c r="N39" s="52"/>
      <c r="O39" s="52"/>
    </row>
    <row r="40" spans="2:15" ht="16.5" customHeight="1">
      <c r="B40" s="174"/>
      <c r="C40" s="699"/>
      <c r="D40" s="1082"/>
      <c r="E40" s="565" t="s">
        <v>148</v>
      </c>
      <c r="F40" s="178" t="s">
        <v>153</v>
      </c>
      <c r="G40" s="175"/>
      <c r="H40" s="192"/>
      <c r="I40" s="193"/>
      <c r="J40" s="193"/>
      <c r="K40" s="193"/>
      <c r="L40" s="193"/>
      <c r="M40" s="203">
        <f t="shared" si="7"/>
        <v>0</v>
      </c>
      <c r="N40" s="52"/>
      <c r="O40" s="52"/>
    </row>
    <row r="41" spans="2:15" ht="16.5" customHeight="1">
      <c r="B41" s="174"/>
      <c r="C41" s="699"/>
      <c r="D41" s="1082"/>
      <c r="E41" s="565" t="s">
        <v>149</v>
      </c>
      <c r="F41" s="178" t="s">
        <v>154</v>
      </c>
      <c r="G41" s="175"/>
      <c r="H41" s="192"/>
      <c r="I41" s="193"/>
      <c r="J41" s="193"/>
      <c r="K41" s="193"/>
      <c r="L41" s="193"/>
      <c r="M41" s="203">
        <f t="shared" si="7"/>
        <v>0</v>
      </c>
      <c r="N41" s="52"/>
      <c r="O41" s="52"/>
    </row>
    <row r="42" spans="2:15" ht="16.5" customHeight="1">
      <c r="B42" s="174"/>
      <c r="C42" s="699"/>
      <c r="D42" s="1082"/>
      <c r="E42" s="565" t="s">
        <v>150</v>
      </c>
      <c r="F42" s="178" t="s">
        <v>155</v>
      </c>
      <c r="G42" s="175"/>
      <c r="H42" s="192"/>
      <c r="I42" s="193"/>
      <c r="J42" s="193"/>
      <c r="K42" s="193"/>
      <c r="L42" s="193"/>
      <c r="M42" s="203">
        <f t="shared" si="7"/>
        <v>0</v>
      </c>
      <c r="N42" s="52"/>
      <c r="O42" s="52"/>
    </row>
    <row r="43" spans="2:15" ht="16.5" customHeight="1">
      <c r="B43" s="174"/>
      <c r="C43" s="699"/>
      <c r="D43" s="1083"/>
      <c r="E43" s="1080" t="s">
        <v>162</v>
      </c>
      <c r="F43" s="1080"/>
      <c r="G43" s="175"/>
      <c r="H43" s="700">
        <f>SUM(H35:H42)</f>
        <v>0</v>
      </c>
      <c r="I43" s="700">
        <f>SUM(I35:I42)</f>
        <v>0</v>
      </c>
      <c r="J43" s="700">
        <f t="shared" ref="J43:L43" si="8">SUM(J35:J42)</f>
        <v>0</v>
      </c>
      <c r="K43" s="700">
        <f t="shared" si="8"/>
        <v>0</v>
      </c>
      <c r="L43" s="700">
        <f t="shared" si="8"/>
        <v>0</v>
      </c>
      <c r="M43" s="203">
        <f>SUM(M35:M42)</f>
        <v>0</v>
      </c>
      <c r="N43" s="52"/>
      <c r="O43" s="52"/>
    </row>
    <row r="44" spans="2:15" ht="16.5" customHeight="1" thickBot="1">
      <c r="B44" s="174"/>
      <c r="C44" s="1088" t="s">
        <v>617</v>
      </c>
      <c r="D44" s="1089"/>
      <c r="E44" s="1089"/>
      <c r="F44" s="1089"/>
      <c r="G44" s="1090"/>
      <c r="H44" s="564">
        <f>SUM(H34,H43)</f>
        <v>0</v>
      </c>
      <c r="I44" s="564">
        <f>SUM(I34,I43)</f>
        <v>0</v>
      </c>
      <c r="J44" s="564">
        <f t="shared" ref="J44" si="9">SUM(J34,J43)</f>
        <v>0</v>
      </c>
      <c r="K44" s="564">
        <f t="shared" ref="K44" si="10">SUM(K34,K43)</f>
        <v>0</v>
      </c>
      <c r="L44" s="564">
        <f t="shared" ref="L44" si="11">SUM(L34,L43)</f>
        <v>0</v>
      </c>
      <c r="M44" s="694">
        <f t="shared" ref="M44" si="12">SUM(M34,M43)</f>
        <v>0</v>
      </c>
      <c r="N44" s="52"/>
      <c r="O44" s="52"/>
    </row>
    <row r="45" spans="2:15" ht="24.75" customHeight="1" thickBot="1">
      <c r="B45" s="1077" t="s">
        <v>601</v>
      </c>
      <c r="C45" s="1078"/>
      <c r="D45" s="1079"/>
      <c r="E45" s="1079"/>
      <c r="F45" s="1079"/>
      <c r="G45" s="162" t="s">
        <v>130</v>
      </c>
      <c r="H45" s="194">
        <f>SUM(H25,H44)</f>
        <v>0</v>
      </c>
      <c r="I45" s="194">
        <f>SUM(I25,I44)</f>
        <v>0</v>
      </c>
      <c r="J45" s="194">
        <f t="shared" ref="J45:M45" si="13">SUM(J25,J44)</f>
        <v>0</v>
      </c>
      <c r="K45" s="194">
        <f t="shared" si="13"/>
        <v>0</v>
      </c>
      <c r="L45" s="194">
        <f t="shared" si="13"/>
        <v>0</v>
      </c>
      <c r="M45" s="195">
        <f t="shared" si="13"/>
        <v>0</v>
      </c>
      <c r="N45" s="292"/>
      <c r="O45" s="52"/>
    </row>
    <row r="46" spans="2:15" ht="24.75" customHeight="1" thickBot="1">
      <c r="B46" s="1097" t="s">
        <v>602</v>
      </c>
      <c r="C46" s="1098"/>
      <c r="D46" s="1099"/>
      <c r="E46" s="1099"/>
      <c r="F46" s="1099"/>
      <c r="G46" s="285" t="s">
        <v>163</v>
      </c>
      <c r="H46" s="286" t="e">
        <f>H45/$M45</f>
        <v>#DIV/0!</v>
      </c>
      <c r="I46" s="286" t="e">
        <f>I45/$M45</f>
        <v>#DIV/0!</v>
      </c>
      <c r="J46" s="286" t="e">
        <f>J45/$M45</f>
        <v>#DIV/0!</v>
      </c>
      <c r="K46" s="286" t="e">
        <f>K45/$M45</f>
        <v>#DIV/0!</v>
      </c>
      <c r="L46" s="286" t="e">
        <f>L45/$M45</f>
        <v>#DIV/0!</v>
      </c>
      <c r="M46" s="287" t="e">
        <f>SUM(H46:L46)</f>
        <v>#DIV/0!</v>
      </c>
      <c r="N46" s="52"/>
      <c r="O46" s="52"/>
    </row>
    <row r="47" spans="2:15" ht="7.5" customHeight="1">
      <c r="B47" s="52"/>
      <c r="C47" s="52"/>
      <c r="D47" s="52"/>
      <c r="E47" s="52"/>
      <c r="F47" s="52"/>
      <c r="G47" s="52"/>
      <c r="H47" s="52"/>
      <c r="I47" s="52"/>
      <c r="J47" s="52"/>
      <c r="K47" s="52"/>
      <c r="L47" s="52"/>
      <c r="M47" s="52"/>
      <c r="N47" s="52"/>
      <c r="O47" s="52"/>
    </row>
    <row r="48" spans="2:15" s="53" customFormat="1" ht="13.5" customHeight="1">
      <c r="B48" s="172" t="s">
        <v>167</v>
      </c>
      <c r="C48" s="172"/>
      <c r="D48" s="1100" t="s">
        <v>214</v>
      </c>
      <c r="E48" s="1100"/>
      <c r="F48" s="1100"/>
      <c r="G48" s="1100"/>
      <c r="H48" s="1100"/>
      <c r="I48" s="1100"/>
      <c r="J48" s="1100"/>
      <c r="K48" s="1100"/>
      <c r="L48" s="1100"/>
      <c r="M48" s="1100"/>
    </row>
    <row r="49" spans="2:13" s="54" customFormat="1" ht="12" customHeight="1">
      <c r="B49" s="172" t="s">
        <v>141</v>
      </c>
      <c r="C49" s="172"/>
      <c r="D49" s="1100" t="s">
        <v>581</v>
      </c>
      <c r="E49" s="1100"/>
      <c r="F49" s="1100"/>
      <c r="G49" s="1100"/>
      <c r="H49" s="1100"/>
      <c r="I49" s="1100"/>
      <c r="J49" s="1100"/>
      <c r="K49" s="1100"/>
      <c r="L49" s="1100"/>
      <c r="M49" s="1100"/>
    </row>
    <row r="50" spans="2:13" ht="11.25" customHeight="1">
      <c r="B50" s="172" t="s">
        <v>82</v>
      </c>
      <c r="C50" s="172"/>
      <c r="D50" s="1101" t="s">
        <v>538</v>
      </c>
      <c r="E50" s="1101"/>
      <c r="F50" s="1101"/>
      <c r="G50" s="1101"/>
      <c r="H50" s="1101"/>
      <c r="I50" s="1101"/>
      <c r="J50" s="1101"/>
      <c r="K50" s="1101"/>
      <c r="L50" s="1101"/>
      <c r="M50" s="1101"/>
    </row>
    <row r="51" spans="2:13" ht="11.25" customHeight="1">
      <c r="B51" s="172" t="s">
        <v>83</v>
      </c>
      <c r="C51" s="172"/>
      <c r="D51" s="1101" t="s">
        <v>295</v>
      </c>
      <c r="E51" s="1101"/>
      <c r="F51" s="1101"/>
      <c r="G51" s="1101"/>
      <c r="H51" s="1101"/>
      <c r="I51" s="1101"/>
      <c r="J51" s="1101"/>
      <c r="K51" s="1101"/>
      <c r="L51" s="1101"/>
      <c r="M51" s="1101"/>
    </row>
    <row r="52" spans="2:13" ht="6" customHeight="1" thickBot="1">
      <c r="B52" s="172"/>
      <c r="C52" s="172"/>
      <c r="D52" s="33"/>
      <c r="E52" s="33"/>
      <c r="F52" s="33"/>
      <c r="G52" s="33"/>
      <c r="H52" s="33"/>
      <c r="I52" s="33"/>
      <c r="J52" s="33"/>
      <c r="K52" s="33"/>
      <c r="L52" s="33"/>
      <c r="M52" s="33"/>
    </row>
    <row r="53" spans="2:13" ht="11.25" customHeight="1">
      <c r="K53" s="1091" t="s">
        <v>133</v>
      </c>
      <c r="L53" s="1092"/>
      <c r="M53" s="1093"/>
    </row>
    <row r="54" spans="2:13" ht="12" customHeight="1" thickBot="1">
      <c r="K54" s="1094"/>
      <c r="L54" s="1095"/>
      <c r="M54" s="1096"/>
    </row>
    <row r="55" spans="2:13" ht="5.25" customHeight="1"/>
  </sheetData>
  <mergeCells count="20">
    <mergeCell ref="K53:M54"/>
    <mergeCell ref="B46:F46"/>
    <mergeCell ref="D48:M48"/>
    <mergeCell ref="D49:M49"/>
    <mergeCell ref="D51:M51"/>
    <mergeCell ref="D50:M50"/>
    <mergeCell ref="B1:M1"/>
    <mergeCell ref="B3:M3"/>
    <mergeCell ref="B6:G6"/>
    <mergeCell ref="B45:F45"/>
    <mergeCell ref="E15:F15"/>
    <mergeCell ref="E24:F24"/>
    <mergeCell ref="D7:D15"/>
    <mergeCell ref="D16:D24"/>
    <mergeCell ref="C25:G25"/>
    <mergeCell ref="D26:D34"/>
    <mergeCell ref="E34:F34"/>
    <mergeCell ref="D35:D43"/>
    <mergeCell ref="E43:F43"/>
    <mergeCell ref="C44:G44"/>
  </mergeCells>
  <phoneticPr fontId="28"/>
  <printOptions horizontalCentered="1"/>
  <pageMargins left="0.39370078740157483" right="0.39370078740157483" top="0.59055118110236227" bottom="0.39370078740157483" header="0.51181102362204722" footer="0.51181102362204722"/>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showGridLines="0" view="pageBreakPreview" zoomScaleNormal="100" zoomScaleSheetLayoutView="100" workbookViewId="0">
      <selection activeCell="P14" sqref="P14"/>
    </sheetView>
  </sheetViews>
  <sheetFormatPr defaultRowHeight="13.5"/>
  <cols>
    <col min="1" max="1" width="2.625" style="46" customWidth="1"/>
    <col min="2" max="4" width="3.625" style="46" customWidth="1"/>
    <col min="5" max="6" width="17.625" style="46" customWidth="1"/>
    <col min="7" max="7" width="15.5" style="46" customWidth="1"/>
    <col min="8" max="8" width="5.625" style="46" customWidth="1"/>
    <col min="9" max="9" width="17.75" style="46" customWidth="1"/>
    <col min="10" max="10" width="3.625" style="46" customWidth="1"/>
    <col min="11" max="11" width="2.875" style="46" customWidth="1"/>
  </cols>
  <sheetData>
    <row r="1" spans="1:11" ht="18" customHeight="1">
      <c r="A1" s="5"/>
      <c r="B1" s="993" t="s">
        <v>540</v>
      </c>
      <c r="C1" s="993"/>
      <c r="D1" s="1071"/>
      <c r="E1" s="1071"/>
      <c r="F1" s="1071"/>
      <c r="G1" s="1071"/>
      <c r="H1" s="1071"/>
      <c r="I1" s="1071"/>
      <c r="J1" s="41"/>
      <c r="K1" s="14"/>
    </row>
    <row r="2" spans="1:11">
      <c r="A2" s="5"/>
      <c r="B2" s="5"/>
      <c r="C2" s="5"/>
      <c r="D2" s="5"/>
      <c r="E2" s="14"/>
      <c r="F2" s="14"/>
      <c r="G2" s="14"/>
      <c r="H2" s="14"/>
      <c r="I2" s="14"/>
      <c r="J2" s="14"/>
      <c r="K2" s="14"/>
    </row>
    <row r="3" spans="1:11" ht="18" customHeight="1">
      <c r="A3" s="42"/>
      <c r="B3" s="1012" t="s">
        <v>216</v>
      </c>
      <c r="C3" s="1012"/>
      <c r="D3" s="1072"/>
      <c r="E3" s="1072"/>
      <c r="F3" s="1072"/>
      <c r="G3" s="1072"/>
      <c r="H3" s="1072"/>
      <c r="I3" s="1072"/>
      <c r="J3" s="44"/>
      <c r="K3" s="45"/>
    </row>
    <row r="4" spans="1:11" ht="18" customHeight="1">
      <c r="A4" s="42"/>
      <c r="B4" s="1072"/>
      <c r="C4" s="1072"/>
      <c r="D4" s="1072"/>
      <c r="E4" s="1072"/>
      <c r="F4" s="1072"/>
      <c r="G4" s="1072"/>
      <c r="H4" s="1072"/>
      <c r="I4" s="1072"/>
      <c r="J4" s="44"/>
      <c r="K4" s="45"/>
    </row>
    <row r="5" spans="1:11" ht="9" customHeight="1">
      <c r="A5" s="42"/>
      <c r="B5" s="294"/>
      <c r="C5" s="294"/>
      <c r="D5" s="44"/>
      <c r="E5" s="44"/>
      <c r="F5" s="44"/>
      <c r="G5" s="44"/>
      <c r="H5" s="44"/>
      <c r="I5" s="44"/>
      <c r="J5" s="44"/>
      <c r="K5" s="45"/>
    </row>
    <row r="6" spans="1:11" ht="18" customHeight="1" thickBot="1">
      <c r="B6" s="47"/>
      <c r="C6" s="47"/>
      <c r="D6" s="47"/>
      <c r="E6" s="48"/>
      <c r="F6" s="48"/>
      <c r="G6" s="48"/>
      <c r="H6" s="48"/>
      <c r="I6" s="49" t="s">
        <v>127</v>
      </c>
      <c r="J6" s="49"/>
    </row>
    <row r="7" spans="1:11" ht="18" customHeight="1" thickBot="1">
      <c r="B7" s="1074" t="s">
        <v>128</v>
      </c>
      <c r="C7" s="1075"/>
      <c r="D7" s="1075"/>
      <c r="E7" s="1075"/>
      <c r="F7" s="1075"/>
      <c r="G7" s="1075"/>
      <c r="H7" s="1076"/>
      <c r="I7" s="440" t="s">
        <v>388</v>
      </c>
      <c r="J7" s="50"/>
      <c r="K7" s="276"/>
    </row>
    <row r="8" spans="1:11" ht="18" customHeight="1">
      <c r="B8" s="441"/>
      <c r="C8" s="442"/>
      <c r="D8" s="186"/>
      <c r="E8" s="1105" t="s">
        <v>644</v>
      </c>
      <c r="F8" s="1106"/>
      <c r="G8" s="1106"/>
      <c r="H8" s="443"/>
      <c r="I8" s="444"/>
      <c r="J8" s="445"/>
      <c r="K8" s="277"/>
    </row>
    <row r="9" spans="1:11" ht="18" customHeight="1">
      <c r="B9" s="441"/>
      <c r="C9" s="673"/>
      <c r="D9" s="826"/>
      <c r="E9" s="828" t="s">
        <v>733</v>
      </c>
      <c r="F9" s="827"/>
      <c r="G9" s="827"/>
      <c r="H9" s="829"/>
      <c r="I9" s="830"/>
      <c r="J9" s="445"/>
      <c r="K9" s="277"/>
    </row>
    <row r="10" spans="1:11" ht="18" customHeight="1" thickBot="1">
      <c r="B10" s="441"/>
      <c r="C10" s="669"/>
      <c r="D10" s="70" t="s">
        <v>296</v>
      </c>
      <c r="E10" s="1107" t="s">
        <v>586</v>
      </c>
      <c r="F10" s="1108"/>
      <c r="G10" s="1108"/>
      <c r="H10" s="446"/>
      <c r="I10" s="447">
        <f>SUM(I8:I9)</f>
        <v>0</v>
      </c>
      <c r="J10" s="448"/>
      <c r="K10" s="277"/>
    </row>
    <row r="11" spans="1:11" ht="18" customHeight="1" thickBot="1">
      <c r="B11" s="441"/>
      <c r="C11" s="442"/>
      <c r="D11" s="187"/>
      <c r="E11" s="831" t="s">
        <v>297</v>
      </c>
      <c r="F11" s="832" t="s">
        <v>792</v>
      </c>
      <c r="G11" s="196"/>
      <c r="H11" s="450" t="s">
        <v>129</v>
      </c>
      <c r="I11" s="451"/>
      <c r="J11" s="448"/>
      <c r="K11" s="277"/>
    </row>
    <row r="12" spans="1:11" ht="18" customHeight="1">
      <c r="B12" s="441"/>
      <c r="C12" s="442"/>
      <c r="D12" s="452"/>
      <c r="E12" s="833" t="s">
        <v>791</v>
      </c>
      <c r="F12" s="946"/>
      <c r="G12" s="947"/>
      <c r="H12" s="454"/>
      <c r="I12" s="945"/>
      <c r="J12" s="448"/>
      <c r="K12" s="277"/>
    </row>
    <row r="13" spans="1:11" ht="18" customHeight="1">
      <c r="B13" s="441"/>
      <c r="C13" s="673"/>
      <c r="D13" s="452" t="s">
        <v>298</v>
      </c>
      <c r="E13" s="671" t="s">
        <v>591</v>
      </c>
      <c r="F13" s="672"/>
      <c r="G13" s="453"/>
      <c r="H13" s="454"/>
      <c r="I13" s="447">
        <f>SUM(I11:I12)</f>
        <v>0</v>
      </c>
      <c r="J13" s="448"/>
      <c r="K13" s="277"/>
    </row>
    <row r="14" spans="1:11" ht="18" customHeight="1">
      <c r="B14" s="670"/>
      <c r="C14" s="1102" t="s">
        <v>643</v>
      </c>
      <c r="D14" s="1103"/>
      <c r="E14" s="1103"/>
      <c r="F14" s="1103"/>
      <c r="G14" s="1103"/>
      <c r="H14" s="1104"/>
      <c r="I14" s="675">
        <f>I10+I13</f>
        <v>0</v>
      </c>
      <c r="J14" s="448"/>
      <c r="K14" s="277"/>
    </row>
    <row r="15" spans="1:11" ht="18" customHeight="1">
      <c r="B15" s="670"/>
      <c r="C15" s="673"/>
      <c r="D15" s="186"/>
      <c r="E15" s="1105" t="s">
        <v>644</v>
      </c>
      <c r="F15" s="1106"/>
      <c r="G15" s="1106"/>
      <c r="H15" s="443"/>
      <c r="I15" s="444"/>
      <c r="J15" s="448"/>
      <c r="K15" s="277"/>
    </row>
    <row r="16" spans="1:11" ht="18" customHeight="1">
      <c r="B16" s="441"/>
      <c r="C16" s="673"/>
      <c r="D16" s="826"/>
      <c r="E16" s="828" t="s">
        <v>733</v>
      </c>
      <c r="F16" s="827"/>
      <c r="G16" s="827"/>
      <c r="H16" s="829"/>
      <c r="I16" s="830"/>
      <c r="J16" s="445"/>
      <c r="K16" s="277"/>
    </row>
    <row r="17" spans="1:11" ht="18" customHeight="1" thickBot="1">
      <c r="B17" s="670"/>
      <c r="C17" s="674"/>
      <c r="D17" s="70" t="s">
        <v>296</v>
      </c>
      <c r="E17" s="1107" t="s">
        <v>604</v>
      </c>
      <c r="F17" s="1108"/>
      <c r="G17" s="1108"/>
      <c r="H17" s="446"/>
      <c r="I17" s="447">
        <f>SUM(I15:I16)</f>
        <v>0</v>
      </c>
      <c r="J17" s="448"/>
      <c r="K17" s="277"/>
    </row>
    <row r="18" spans="1:11" ht="18" customHeight="1" thickBot="1">
      <c r="B18" s="670"/>
      <c r="C18" s="673"/>
      <c r="D18" s="187"/>
      <c r="E18" s="297" t="s">
        <v>297</v>
      </c>
      <c r="F18" s="449"/>
      <c r="G18" s="196"/>
      <c r="H18" s="450" t="s">
        <v>129</v>
      </c>
      <c r="I18" s="451"/>
      <c r="J18" s="448"/>
      <c r="K18" s="277"/>
    </row>
    <row r="19" spans="1:11" ht="18" customHeight="1">
      <c r="B19" s="670"/>
      <c r="C19" s="673"/>
      <c r="D19" s="452" t="s">
        <v>46</v>
      </c>
      <c r="E19" s="664" t="s">
        <v>605</v>
      </c>
      <c r="F19" s="665"/>
      <c r="G19" s="453"/>
      <c r="H19" s="454"/>
      <c r="I19" s="455">
        <f>I18</f>
        <v>0</v>
      </c>
      <c r="J19" s="448"/>
      <c r="K19" s="277"/>
    </row>
    <row r="20" spans="1:11" ht="18" customHeight="1" thickBot="1">
      <c r="B20" s="670"/>
      <c r="C20" s="1102" t="s">
        <v>603</v>
      </c>
      <c r="D20" s="1103"/>
      <c r="E20" s="1103"/>
      <c r="F20" s="1103"/>
      <c r="G20" s="1103"/>
      <c r="H20" s="1104"/>
      <c r="I20" s="675">
        <f>I17+I19</f>
        <v>0</v>
      </c>
      <c r="J20" s="448"/>
      <c r="K20" s="277"/>
    </row>
    <row r="21" spans="1:11" ht="18" customHeight="1" thickBot="1">
      <c r="A21" s="51"/>
      <c r="B21" s="1118" t="s">
        <v>299</v>
      </c>
      <c r="C21" s="1119"/>
      <c r="D21" s="1120"/>
      <c r="E21" s="1120"/>
      <c r="F21" s="1120"/>
      <c r="G21" s="1120"/>
      <c r="H21" s="456" t="s">
        <v>130</v>
      </c>
      <c r="I21" s="197">
        <f>SUM(I14,I20)</f>
        <v>0</v>
      </c>
      <c r="J21" s="457"/>
      <c r="K21" s="448"/>
    </row>
    <row r="22" spans="1:11">
      <c r="B22" s="52"/>
      <c r="C22" s="52"/>
      <c r="D22" s="52"/>
      <c r="E22" s="52"/>
      <c r="F22" s="52"/>
      <c r="G22" s="52"/>
      <c r="H22" s="52"/>
      <c r="I22" s="52"/>
      <c r="J22" s="52"/>
      <c r="K22" s="52"/>
    </row>
    <row r="23" spans="1:11">
      <c r="A23" s="53"/>
      <c r="B23" s="172" t="s">
        <v>300</v>
      </c>
      <c r="C23" s="172"/>
      <c r="D23" s="1109" t="s">
        <v>214</v>
      </c>
      <c r="E23" s="1121"/>
      <c r="F23" s="1121"/>
      <c r="G23" s="1121"/>
      <c r="H23" s="1121"/>
      <c r="I23" s="1121"/>
      <c r="J23" s="198"/>
      <c r="K23" s="53"/>
    </row>
    <row r="24" spans="1:11">
      <c r="A24" s="53"/>
      <c r="B24" s="172" t="s">
        <v>301</v>
      </c>
      <c r="C24" s="172"/>
      <c r="D24" s="1109" t="s">
        <v>215</v>
      </c>
      <c r="E24" s="1121"/>
      <c r="F24" s="1121"/>
      <c r="G24" s="1121"/>
      <c r="H24" s="1121"/>
      <c r="I24" s="1121"/>
      <c r="J24" s="198"/>
      <c r="K24" s="53"/>
    </row>
    <row r="25" spans="1:11">
      <c r="A25" s="54"/>
      <c r="B25" s="36" t="s">
        <v>302</v>
      </c>
      <c r="C25" s="36"/>
      <c r="D25" s="1109" t="s">
        <v>580</v>
      </c>
      <c r="E25" s="1110"/>
      <c r="F25" s="1110"/>
      <c r="G25" s="1110"/>
      <c r="H25" s="1110"/>
      <c r="I25" s="1110"/>
      <c r="J25" s="199"/>
      <c r="K25" s="54"/>
    </row>
    <row r="26" spans="1:11">
      <c r="B26" s="172" t="s">
        <v>303</v>
      </c>
      <c r="C26" s="172"/>
      <c r="D26" s="1111" t="s">
        <v>793</v>
      </c>
      <c r="E26" s="1111"/>
      <c r="F26" s="1111"/>
      <c r="G26" s="1111"/>
      <c r="H26" s="1111"/>
      <c r="I26" s="1111"/>
      <c r="J26" s="200"/>
    </row>
    <row r="27" spans="1:11">
      <c r="B27" s="172" t="s">
        <v>304</v>
      </c>
      <c r="C27" s="172"/>
      <c r="D27" s="1112" t="s">
        <v>295</v>
      </c>
      <c r="E27" s="1110"/>
      <c r="F27" s="1110"/>
      <c r="G27" s="1110"/>
      <c r="H27" s="1110"/>
      <c r="I27" s="1110"/>
      <c r="J27" s="201"/>
    </row>
    <row r="28" spans="1:11" ht="14.25" thickBot="1">
      <c r="B28" s="172"/>
      <c r="C28" s="172"/>
      <c r="D28" s="296"/>
      <c r="E28" s="295"/>
      <c r="F28" s="295"/>
      <c r="G28" s="295"/>
      <c r="H28" s="295"/>
      <c r="I28" s="295"/>
      <c r="J28" s="201"/>
    </row>
    <row r="29" spans="1:11">
      <c r="B29" s="55"/>
      <c r="C29" s="55"/>
      <c r="D29" s="56"/>
      <c r="E29" s="56"/>
      <c r="F29" s="56"/>
      <c r="G29" s="1091" t="s">
        <v>133</v>
      </c>
      <c r="H29" s="1113"/>
      <c r="I29" s="1114"/>
      <c r="J29" s="458"/>
    </row>
    <row r="30" spans="1:11" ht="14.25" thickBot="1">
      <c r="G30" s="1115"/>
      <c r="H30" s="1116"/>
      <c r="I30" s="1117"/>
      <c r="J30" s="458"/>
    </row>
    <row r="33" spans="1:11">
      <c r="A33" s="57"/>
      <c r="B33" s="57"/>
      <c r="C33" s="57"/>
      <c r="D33" s="57"/>
      <c r="E33" s="57"/>
      <c r="F33" s="57"/>
      <c r="G33" s="57"/>
      <c r="H33" s="57"/>
      <c r="I33" s="57"/>
      <c r="J33" s="57"/>
      <c r="K33" s="57"/>
    </row>
  </sheetData>
  <mergeCells count="16">
    <mergeCell ref="E10:G10"/>
    <mergeCell ref="B1:I1"/>
    <mergeCell ref="B3:I4"/>
    <mergeCell ref="B7:H7"/>
    <mergeCell ref="E8:G8"/>
    <mergeCell ref="D26:I26"/>
    <mergeCell ref="D27:I27"/>
    <mergeCell ref="G29:I30"/>
    <mergeCell ref="B21:G21"/>
    <mergeCell ref="D23:I23"/>
    <mergeCell ref="D24:I24"/>
    <mergeCell ref="C14:H14"/>
    <mergeCell ref="E15:G15"/>
    <mergeCell ref="E17:G17"/>
    <mergeCell ref="C20:H20"/>
    <mergeCell ref="D25:I25"/>
  </mergeCells>
  <phoneticPr fontId="28"/>
  <printOptions horizontalCentered="1"/>
  <pageMargins left="0.59055118110236227" right="0.59055118110236227" top="0.78740157480314965" bottom="0.78740157480314965"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24"/>
  <sheetViews>
    <sheetView view="pageBreakPreview" zoomScale="85" zoomScaleNormal="85" zoomScaleSheetLayoutView="85" workbookViewId="0">
      <selection activeCell="P14" sqref="P14"/>
    </sheetView>
  </sheetViews>
  <sheetFormatPr defaultRowHeight="13.5"/>
  <cols>
    <col min="1" max="4" width="2.625" style="59" customWidth="1"/>
    <col min="5" max="7" width="10.125" style="59" customWidth="1"/>
    <col min="8" max="8" width="9.125" style="59" customWidth="1"/>
    <col min="9" max="33" width="10.625" style="59" customWidth="1"/>
    <col min="34" max="34" width="12.625" style="59" customWidth="1"/>
    <col min="35" max="35" width="2.625" style="59" customWidth="1"/>
  </cols>
  <sheetData>
    <row r="1" spans="1:35" ht="14.25">
      <c r="A1" s="5"/>
      <c r="B1" s="993" t="s">
        <v>541</v>
      </c>
      <c r="C1" s="993"/>
      <c r="D1" s="1134"/>
      <c r="E1" s="1134"/>
      <c r="F1" s="1134"/>
      <c r="G1" s="1134"/>
      <c r="H1" s="1134"/>
      <c r="I1" s="1134"/>
      <c r="J1" s="1134"/>
      <c r="K1" s="1134"/>
      <c r="L1" s="1134"/>
      <c r="M1" s="1134"/>
      <c r="N1" s="1134"/>
      <c r="O1" s="1134"/>
      <c r="P1" s="1134"/>
      <c r="Q1" s="1134"/>
      <c r="R1" s="1134"/>
      <c r="S1" s="1134"/>
      <c r="T1" s="1134"/>
      <c r="U1" s="1134"/>
      <c r="V1" s="1134"/>
      <c r="W1" s="1134"/>
      <c r="X1" s="1134"/>
      <c r="Y1" s="1134"/>
      <c r="Z1" s="1134"/>
      <c r="AA1" s="1134"/>
      <c r="AB1" s="1134"/>
      <c r="AC1" s="1134"/>
      <c r="AD1" s="1134"/>
      <c r="AE1" s="1134"/>
      <c r="AF1" s="1134"/>
      <c r="AG1" s="1134"/>
      <c r="AH1" s="1134"/>
    </row>
    <row r="3" spans="1:35" ht="17.25">
      <c r="A3" s="60"/>
      <c r="B3" s="1135" t="s">
        <v>645</v>
      </c>
      <c r="C3" s="1135"/>
      <c r="D3" s="1136"/>
      <c r="E3" s="1136"/>
      <c r="F3" s="1136"/>
      <c r="G3" s="1136"/>
      <c r="H3" s="1136"/>
      <c r="I3" s="1136"/>
      <c r="J3" s="1136"/>
      <c r="K3" s="1136"/>
      <c r="L3" s="1136"/>
      <c r="M3" s="1136"/>
      <c r="N3" s="1136"/>
      <c r="O3" s="1136"/>
      <c r="P3" s="1136"/>
      <c r="Q3" s="1136"/>
      <c r="R3" s="1136"/>
      <c r="S3" s="1136"/>
      <c r="T3" s="1136"/>
      <c r="U3" s="1136"/>
      <c r="V3" s="1136"/>
      <c r="W3" s="1136"/>
      <c r="X3" s="1136"/>
      <c r="Y3" s="1136"/>
      <c r="Z3" s="1136"/>
      <c r="AA3" s="1136"/>
      <c r="AB3" s="1136"/>
      <c r="AC3" s="1136"/>
      <c r="AD3" s="1136"/>
      <c r="AE3" s="1136"/>
      <c r="AF3" s="1136"/>
      <c r="AG3" s="1136"/>
      <c r="AH3" s="1136"/>
      <c r="AI3" s="60"/>
    </row>
    <row r="4" spans="1:35" ht="17.25">
      <c r="A4" s="60"/>
      <c r="B4" s="298"/>
      <c r="C4" s="298"/>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60"/>
    </row>
    <row r="5" spans="1:35" ht="14.25" thickBot="1">
      <c r="A5" s="61"/>
      <c r="B5" s="62"/>
      <c r="C5" s="62"/>
      <c r="D5" s="63"/>
      <c r="E5" s="64"/>
      <c r="F5" s="64"/>
      <c r="G5" s="64"/>
      <c r="H5" s="64"/>
      <c r="I5" s="65"/>
      <c r="J5" s="65"/>
      <c r="K5" s="65"/>
      <c r="L5" s="65"/>
      <c r="M5" s="65"/>
      <c r="N5" s="65"/>
      <c r="O5" s="65"/>
      <c r="P5" s="65"/>
      <c r="Q5" s="65"/>
      <c r="R5" s="65"/>
      <c r="S5" s="65"/>
      <c r="T5" s="65"/>
      <c r="U5" s="65"/>
      <c r="V5" s="65"/>
      <c r="W5" s="65"/>
      <c r="X5" s="65"/>
      <c r="Y5" s="65"/>
      <c r="Z5" s="65"/>
      <c r="AA5" s="65"/>
      <c r="AB5" s="65"/>
      <c r="AC5" s="65"/>
      <c r="AD5" s="65"/>
      <c r="AE5" s="65"/>
      <c r="AF5" s="64"/>
      <c r="AG5" s="64"/>
      <c r="AH5" s="66" t="s">
        <v>127</v>
      </c>
      <c r="AI5" s="61"/>
    </row>
    <row r="6" spans="1:35" ht="18" customHeight="1">
      <c r="A6" s="67"/>
      <c r="B6" s="1137" t="s">
        <v>305</v>
      </c>
      <c r="C6" s="1138"/>
      <c r="D6" s="1139"/>
      <c r="E6" s="1139"/>
      <c r="F6" s="1139"/>
      <c r="G6" s="1139"/>
      <c r="H6" s="1140"/>
      <c r="I6" s="1144" t="s">
        <v>606</v>
      </c>
      <c r="J6" s="1139"/>
      <c r="K6" s="1139"/>
      <c r="L6" s="1139"/>
      <c r="M6" s="1139"/>
      <c r="N6" s="460"/>
      <c r="O6" s="461"/>
      <c r="P6" s="461"/>
      <c r="Q6" s="1139" t="s">
        <v>194</v>
      </c>
      <c r="R6" s="1139"/>
      <c r="S6" s="1139"/>
      <c r="T6" s="1139"/>
      <c r="U6" s="1139"/>
      <c r="V6" s="1139"/>
      <c r="W6" s="1139"/>
      <c r="X6" s="1139"/>
      <c r="Y6" s="1139"/>
      <c r="Z6" s="1139"/>
      <c r="AA6" s="1139"/>
      <c r="AB6" s="1139"/>
      <c r="AC6" s="1139"/>
      <c r="AD6" s="1139"/>
      <c r="AE6" s="1139"/>
      <c r="AF6" s="1139"/>
      <c r="AG6" s="1139"/>
      <c r="AH6" s="1145" t="s">
        <v>134</v>
      </c>
      <c r="AI6" s="68"/>
    </row>
    <row r="7" spans="1:35" ht="21" customHeight="1" thickBot="1">
      <c r="A7" s="67"/>
      <c r="B7" s="1141"/>
      <c r="C7" s="1142"/>
      <c r="D7" s="1142"/>
      <c r="E7" s="1142"/>
      <c r="F7" s="1142"/>
      <c r="G7" s="1142"/>
      <c r="H7" s="1143"/>
      <c r="I7" s="462" t="s">
        <v>387</v>
      </c>
      <c r="J7" s="463" t="s">
        <v>386</v>
      </c>
      <c r="K7" s="463" t="s">
        <v>389</v>
      </c>
      <c r="L7" s="463" t="s">
        <v>390</v>
      </c>
      <c r="M7" s="463" t="s">
        <v>391</v>
      </c>
      <c r="N7" s="463" t="s">
        <v>392</v>
      </c>
      <c r="O7" s="464" t="s">
        <v>393</v>
      </c>
      <c r="P7" s="464" t="s">
        <v>394</v>
      </c>
      <c r="Q7" s="464" t="s">
        <v>395</v>
      </c>
      <c r="R7" s="464" t="s">
        <v>396</v>
      </c>
      <c r="S7" s="464" t="s">
        <v>397</v>
      </c>
      <c r="T7" s="464" t="s">
        <v>398</v>
      </c>
      <c r="U7" s="464" t="s">
        <v>399</v>
      </c>
      <c r="V7" s="464" t="s">
        <v>400</v>
      </c>
      <c r="W7" s="464" t="s">
        <v>401</v>
      </c>
      <c r="X7" s="464" t="s">
        <v>402</v>
      </c>
      <c r="Y7" s="464" t="s">
        <v>403</v>
      </c>
      <c r="Z7" s="464" t="s">
        <v>404</v>
      </c>
      <c r="AA7" s="464" t="s">
        <v>405</v>
      </c>
      <c r="AB7" s="464" t="s">
        <v>406</v>
      </c>
      <c r="AC7" s="464" t="s">
        <v>407</v>
      </c>
      <c r="AD7" s="464" t="s">
        <v>648</v>
      </c>
      <c r="AE7" s="464" t="s">
        <v>649</v>
      </c>
      <c r="AF7" s="464" t="s">
        <v>650</v>
      </c>
      <c r="AG7" s="464" t="s">
        <v>651</v>
      </c>
      <c r="AH7" s="1146"/>
      <c r="AI7" s="68"/>
    </row>
    <row r="8" spans="1:35" ht="21" customHeight="1" thickBot="1">
      <c r="A8" s="69"/>
      <c r="B8" s="716" t="s">
        <v>626</v>
      </c>
      <c r="C8" s="678"/>
      <c r="D8" s="1128" t="s">
        <v>588</v>
      </c>
      <c r="E8" s="1128"/>
      <c r="F8" s="1128"/>
      <c r="G8" s="1128"/>
      <c r="H8" s="465"/>
      <c r="I8" s="679"/>
      <c r="J8" s="680"/>
      <c r="K8" s="680"/>
      <c r="L8" s="680"/>
      <c r="M8" s="681"/>
      <c r="N8" s="682">
        <v>0</v>
      </c>
      <c r="O8" s="682">
        <v>0</v>
      </c>
      <c r="P8" s="682">
        <v>0</v>
      </c>
      <c r="Q8" s="682">
        <v>0</v>
      </c>
      <c r="R8" s="682">
        <v>0</v>
      </c>
      <c r="S8" s="682">
        <v>0</v>
      </c>
      <c r="T8" s="682">
        <v>0</v>
      </c>
      <c r="U8" s="682">
        <v>0</v>
      </c>
      <c r="V8" s="682">
        <v>0</v>
      </c>
      <c r="W8" s="682">
        <v>0</v>
      </c>
      <c r="X8" s="682">
        <v>0</v>
      </c>
      <c r="Y8" s="682">
        <v>0</v>
      </c>
      <c r="Z8" s="682">
        <v>0</v>
      </c>
      <c r="AA8" s="682">
        <v>0</v>
      </c>
      <c r="AB8" s="682">
        <v>0</v>
      </c>
      <c r="AC8" s="682">
        <v>0</v>
      </c>
      <c r="AD8" s="682">
        <v>0</v>
      </c>
      <c r="AE8" s="682">
        <v>0</v>
      </c>
      <c r="AF8" s="682">
        <v>0</v>
      </c>
      <c r="AG8" s="682">
        <v>0</v>
      </c>
      <c r="AH8" s="683">
        <f>SUM(I8:AG8)</f>
        <v>0</v>
      </c>
      <c r="AI8" s="68"/>
    </row>
    <row r="9" spans="1:35" ht="21" customHeight="1">
      <c r="A9" s="69"/>
      <c r="B9" s="290"/>
      <c r="C9" s="452"/>
      <c r="D9" s="452" t="s">
        <v>589</v>
      </c>
      <c r="E9" s="676" t="s">
        <v>586</v>
      </c>
      <c r="F9" s="676"/>
      <c r="G9" s="676"/>
      <c r="H9" s="677"/>
      <c r="I9" s="684">
        <v>0</v>
      </c>
      <c r="J9" s="685">
        <v>0</v>
      </c>
      <c r="K9" s="685">
        <v>0</v>
      </c>
      <c r="L9" s="685">
        <v>0</v>
      </c>
      <c r="M9" s="685">
        <v>0</v>
      </c>
      <c r="N9" s="686"/>
      <c r="O9" s="686"/>
      <c r="P9" s="687"/>
      <c r="Q9" s="686"/>
      <c r="R9" s="686"/>
      <c r="S9" s="686"/>
      <c r="T9" s="686"/>
      <c r="U9" s="686"/>
      <c r="V9" s="686"/>
      <c r="W9" s="686"/>
      <c r="X9" s="686"/>
      <c r="Y9" s="686"/>
      <c r="Z9" s="686"/>
      <c r="AA9" s="686"/>
      <c r="AB9" s="686"/>
      <c r="AC9" s="686"/>
      <c r="AD9" s="686"/>
      <c r="AE9" s="686"/>
      <c r="AF9" s="686"/>
      <c r="AG9" s="686"/>
      <c r="AH9" s="688">
        <f>SUM(I9:AG9)</f>
        <v>0</v>
      </c>
      <c r="AI9" s="68"/>
    </row>
    <row r="10" spans="1:35" ht="21" customHeight="1">
      <c r="A10" s="69"/>
      <c r="B10" s="290"/>
      <c r="C10" s="452"/>
      <c r="D10" s="658" t="s">
        <v>590</v>
      </c>
      <c r="E10" s="288" t="s">
        <v>587</v>
      </c>
      <c r="F10" s="288"/>
      <c r="G10" s="288"/>
      <c r="H10" s="289"/>
      <c r="I10" s="204">
        <v>0</v>
      </c>
      <c r="J10" s="205">
        <v>0</v>
      </c>
      <c r="K10" s="205">
        <v>0</v>
      </c>
      <c r="L10" s="205">
        <v>0</v>
      </c>
      <c r="M10" s="243">
        <v>0</v>
      </c>
      <c r="N10" s="207"/>
      <c r="O10" s="207"/>
      <c r="P10" s="206"/>
      <c r="Q10" s="207"/>
      <c r="R10" s="207"/>
      <c r="S10" s="207"/>
      <c r="T10" s="207"/>
      <c r="U10" s="207"/>
      <c r="V10" s="207"/>
      <c r="W10" s="207"/>
      <c r="X10" s="207"/>
      <c r="Y10" s="207"/>
      <c r="Z10" s="207"/>
      <c r="AA10" s="207"/>
      <c r="AB10" s="207"/>
      <c r="AC10" s="207"/>
      <c r="AD10" s="207"/>
      <c r="AE10" s="207"/>
      <c r="AF10" s="207"/>
      <c r="AG10" s="207"/>
      <c r="AH10" s="689">
        <f>SUM(I10:AG10)</f>
        <v>0</v>
      </c>
      <c r="AI10" s="68"/>
    </row>
    <row r="11" spans="1:35" ht="21" customHeight="1">
      <c r="A11" s="69"/>
      <c r="B11" s="290"/>
      <c r="C11" s="1131" t="s">
        <v>646</v>
      </c>
      <c r="D11" s="1132"/>
      <c r="E11" s="1132"/>
      <c r="F11" s="1132"/>
      <c r="G11" s="1132"/>
      <c r="H11" s="1133"/>
      <c r="I11" s="690">
        <f>SUM(I9:I10)</f>
        <v>0</v>
      </c>
      <c r="J11" s="691">
        <f>SUM(J9:J10)</f>
        <v>0</v>
      </c>
      <c r="K11" s="691">
        <f>SUM(K9:K10)</f>
        <v>0</v>
      </c>
      <c r="L11" s="691">
        <f t="shared" ref="L11:M11" si="0">SUM(L9:L10)</f>
        <v>0</v>
      </c>
      <c r="M11" s="692">
        <f t="shared" si="0"/>
        <v>0</v>
      </c>
      <c r="N11" s="943">
        <f>SUM(N9:N10)</f>
        <v>0</v>
      </c>
      <c r="O11" s="943">
        <f t="shared" ref="O11:AH11" si="1">SUM(O9:O10)</f>
        <v>0</v>
      </c>
      <c r="P11" s="944">
        <f t="shared" si="1"/>
        <v>0</v>
      </c>
      <c r="Q11" s="943">
        <f t="shared" si="1"/>
        <v>0</v>
      </c>
      <c r="R11" s="943">
        <f t="shared" si="1"/>
        <v>0</v>
      </c>
      <c r="S11" s="943">
        <f t="shared" si="1"/>
        <v>0</v>
      </c>
      <c r="T11" s="943">
        <f t="shared" si="1"/>
        <v>0</v>
      </c>
      <c r="U11" s="943">
        <f t="shared" si="1"/>
        <v>0</v>
      </c>
      <c r="V11" s="943">
        <f t="shared" si="1"/>
        <v>0</v>
      </c>
      <c r="W11" s="943">
        <f t="shared" si="1"/>
        <v>0</v>
      </c>
      <c r="X11" s="943">
        <f t="shared" si="1"/>
        <v>0</v>
      </c>
      <c r="Y11" s="943">
        <f t="shared" si="1"/>
        <v>0</v>
      </c>
      <c r="Z11" s="943">
        <f t="shared" si="1"/>
        <v>0</v>
      </c>
      <c r="AA11" s="943">
        <f t="shared" si="1"/>
        <v>0</v>
      </c>
      <c r="AB11" s="943">
        <f t="shared" si="1"/>
        <v>0</v>
      </c>
      <c r="AC11" s="943">
        <f t="shared" si="1"/>
        <v>0</v>
      </c>
      <c r="AD11" s="943">
        <f t="shared" si="1"/>
        <v>0</v>
      </c>
      <c r="AE11" s="943">
        <f t="shared" si="1"/>
        <v>0</v>
      </c>
      <c r="AF11" s="943">
        <f t="shared" si="1"/>
        <v>0</v>
      </c>
      <c r="AG11" s="943">
        <f t="shared" si="1"/>
        <v>0</v>
      </c>
      <c r="AH11" s="693">
        <f t="shared" si="1"/>
        <v>0</v>
      </c>
      <c r="AI11" s="68"/>
    </row>
    <row r="12" spans="1:35" ht="21" customHeight="1">
      <c r="A12" s="69"/>
      <c r="B12" s="290"/>
      <c r="C12" s="452"/>
      <c r="D12" s="452" t="s">
        <v>69</v>
      </c>
      <c r="E12" s="676" t="s">
        <v>604</v>
      </c>
      <c r="F12" s="676"/>
      <c r="G12" s="676"/>
      <c r="H12" s="677"/>
      <c r="I12" s="684">
        <v>0</v>
      </c>
      <c r="J12" s="685">
        <v>0</v>
      </c>
      <c r="K12" s="685">
        <v>0</v>
      </c>
      <c r="L12" s="685">
        <v>0</v>
      </c>
      <c r="M12" s="685">
        <v>0</v>
      </c>
      <c r="N12" s="686"/>
      <c r="O12" s="686"/>
      <c r="P12" s="687"/>
      <c r="Q12" s="686"/>
      <c r="R12" s="686"/>
      <c r="S12" s="686"/>
      <c r="T12" s="686"/>
      <c r="U12" s="686"/>
      <c r="V12" s="686"/>
      <c r="W12" s="686"/>
      <c r="X12" s="686"/>
      <c r="Y12" s="686"/>
      <c r="Z12" s="686"/>
      <c r="AA12" s="686"/>
      <c r="AB12" s="686"/>
      <c r="AC12" s="686"/>
      <c r="AD12" s="686"/>
      <c r="AE12" s="686"/>
      <c r="AF12" s="686"/>
      <c r="AG12" s="686"/>
      <c r="AH12" s="688">
        <f>SUM(I12:AG12)</f>
        <v>0</v>
      </c>
      <c r="AI12" s="68"/>
    </row>
    <row r="13" spans="1:35" ht="21" customHeight="1">
      <c r="A13" s="69"/>
      <c r="B13" s="290"/>
      <c r="C13" s="452"/>
      <c r="D13" s="658" t="s">
        <v>357</v>
      </c>
      <c r="E13" s="288" t="s">
        <v>625</v>
      </c>
      <c r="F13" s="288"/>
      <c r="G13" s="288"/>
      <c r="H13" s="289"/>
      <c r="I13" s="204">
        <v>0</v>
      </c>
      <c r="J13" s="205">
        <v>0</v>
      </c>
      <c r="K13" s="205">
        <v>0</v>
      </c>
      <c r="L13" s="205">
        <v>0</v>
      </c>
      <c r="M13" s="243">
        <v>0</v>
      </c>
      <c r="N13" s="207"/>
      <c r="O13" s="207"/>
      <c r="P13" s="206"/>
      <c r="Q13" s="207"/>
      <c r="R13" s="207"/>
      <c r="S13" s="207"/>
      <c r="T13" s="207"/>
      <c r="U13" s="207"/>
      <c r="V13" s="207"/>
      <c r="W13" s="207"/>
      <c r="X13" s="207"/>
      <c r="Y13" s="207"/>
      <c r="Z13" s="207"/>
      <c r="AA13" s="207"/>
      <c r="AB13" s="207"/>
      <c r="AC13" s="207"/>
      <c r="AD13" s="207"/>
      <c r="AE13" s="207"/>
      <c r="AF13" s="207"/>
      <c r="AG13" s="207"/>
      <c r="AH13" s="689">
        <f>SUM(I13:AG13)</f>
        <v>0</v>
      </c>
      <c r="AI13" s="68"/>
    </row>
    <row r="14" spans="1:35" ht="21" customHeight="1">
      <c r="A14" s="69"/>
      <c r="B14" s="290"/>
      <c r="C14" s="1131" t="s">
        <v>629</v>
      </c>
      <c r="D14" s="1132"/>
      <c r="E14" s="1132"/>
      <c r="F14" s="1132"/>
      <c r="G14" s="1132"/>
      <c r="H14" s="1133"/>
      <c r="I14" s="690">
        <f>SUM(I12:I13)</f>
        <v>0</v>
      </c>
      <c r="J14" s="691">
        <f>SUM(J12:J13)</f>
        <v>0</v>
      </c>
      <c r="K14" s="691">
        <f>SUM(K12:K13)</f>
        <v>0</v>
      </c>
      <c r="L14" s="691">
        <f t="shared" ref="L14" si="2">SUM(L12:L13)</f>
        <v>0</v>
      </c>
      <c r="M14" s="692">
        <f t="shared" ref="M14" si="3">SUM(M12:M13)</f>
        <v>0</v>
      </c>
      <c r="N14" s="943">
        <f>SUM(N12:N13)</f>
        <v>0</v>
      </c>
      <c r="O14" s="943">
        <f t="shared" ref="O14" si="4">SUM(O12:O13)</f>
        <v>0</v>
      </c>
      <c r="P14" s="944">
        <f t="shared" ref="P14" si="5">SUM(P12:P13)</f>
        <v>0</v>
      </c>
      <c r="Q14" s="943">
        <f t="shared" ref="Q14" si="6">SUM(Q12:Q13)</f>
        <v>0</v>
      </c>
      <c r="R14" s="943">
        <f t="shared" ref="R14" si="7">SUM(R12:R13)</f>
        <v>0</v>
      </c>
      <c r="S14" s="943">
        <f t="shared" ref="S14" si="8">SUM(S12:S13)</f>
        <v>0</v>
      </c>
      <c r="T14" s="943">
        <f t="shared" ref="T14" si="9">SUM(T12:T13)</f>
        <v>0</v>
      </c>
      <c r="U14" s="943">
        <f t="shared" ref="U14" si="10">SUM(U12:U13)</f>
        <v>0</v>
      </c>
      <c r="V14" s="943">
        <f t="shared" ref="V14" si="11">SUM(V12:V13)</f>
        <v>0</v>
      </c>
      <c r="W14" s="943">
        <f t="shared" ref="W14" si="12">SUM(W12:W13)</f>
        <v>0</v>
      </c>
      <c r="X14" s="943">
        <f t="shared" ref="X14" si="13">SUM(X12:X13)</f>
        <v>0</v>
      </c>
      <c r="Y14" s="943">
        <f t="shared" ref="Y14" si="14">SUM(Y12:Y13)</f>
        <v>0</v>
      </c>
      <c r="Z14" s="943">
        <f t="shared" ref="Z14" si="15">SUM(Z12:Z13)</f>
        <v>0</v>
      </c>
      <c r="AA14" s="943">
        <f t="shared" ref="AA14" si="16">SUM(AA12:AA13)</f>
        <v>0</v>
      </c>
      <c r="AB14" s="943">
        <f t="shared" ref="AB14" si="17">SUM(AB12:AB13)</f>
        <v>0</v>
      </c>
      <c r="AC14" s="943">
        <f t="shared" ref="AC14" si="18">SUM(AC12:AC13)</f>
        <v>0</v>
      </c>
      <c r="AD14" s="943">
        <f t="shared" ref="AD14" si="19">SUM(AD12:AD13)</f>
        <v>0</v>
      </c>
      <c r="AE14" s="943">
        <f t="shared" ref="AE14" si="20">SUM(AE12:AE13)</f>
        <v>0</v>
      </c>
      <c r="AF14" s="943">
        <f t="shared" ref="AF14" si="21">SUM(AF12:AF13)</f>
        <v>0</v>
      </c>
      <c r="AG14" s="943">
        <f t="shared" ref="AG14" si="22">SUM(AG12:AG13)</f>
        <v>0</v>
      </c>
      <c r="AH14" s="693">
        <f t="shared" ref="AH14" si="23">SUM(AH12:AH13)</f>
        <v>0</v>
      </c>
      <c r="AI14" s="68"/>
    </row>
    <row r="15" spans="1:35" ht="21" customHeight="1" thickBot="1">
      <c r="A15" s="69"/>
      <c r="B15" s="717" t="s">
        <v>627</v>
      </c>
      <c r="C15" s="184"/>
      <c r="D15" s="184" t="s">
        <v>630</v>
      </c>
      <c r="E15" s="184"/>
      <c r="F15" s="184"/>
      <c r="G15" s="184"/>
      <c r="H15" s="185"/>
      <c r="I15" s="202">
        <f>I11+I14</f>
        <v>0</v>
      </c>
      <c r="J15" s="188">
        <f>J11+J14</f>
        <v>0</v>
      </c>
      <c r="K15" s="188">
        <f>K11+K14</f>
        <v>0</v>
      </c>
      <c r="L15" s="188">
        <f t="shared" ref="L15:AH15" si="24">L11+L14</f>
        <v>0</v>
      </c>
      <c r="M15" s="188">
        <f t="shared" si="24"/>
        <v>0</v>
      </c>
      <c r="N15" s="188">
        <f t="shared" si="24"/>
        <v>0</v>
      </c>
      <c r="O15" s="188">
        <f t="shared" si="24"/>
        <v>0</v>
      </c>
      <c r="P15" s="188">
        <f t="shared" si="24"/>
        <v>0</v>
      </c>
      <c r="Q15" s="188">
        <f t="shared" si="24"/>
        <v>0</v>
      </c>
      <c r="R15" s="188">
        <f t="shared" si="24"/>
        <v>0</v>
      </c>
      <c r="S15" s="188">
        <f t="shared" si="24"/>
        <v>0</v>
      </c>
      <c r="T15" s="188">
        <f t="shared" si="24"/>
        <v>0</v>
      </c>
      <c r="U15" s="188">
        <f t="shared" si="24"/>
        <v>0</v>
      </c>
      <c r="V15" s="188">
        <f t="shared" si="24"/>
        <v>0</v>
      </c>
      <c r="W15" s="188">
        <f t="shared" si="24"/>
        <v>0</v>
      </c>
      <c r="X15" s="188">
        <f t="shared" si="24"/>
        <v>0</v>
      </c>
      <c r="Y15" s="188">
        <f t="shared" si="24"/>
        <v>0</v>
      </c>
      <c r="Z15" s="188">
        <f t="shared" si="24"/>
        <v>0</v>
      </c>
      <c r="AA15" s="188">
        <f t="shared" si="24"/>
        <v>0</v>
      </c>
      <c r="AB15" s="188">
        <f t="shared" si="24"/>
        <v>0</v>
      </c>
      <c r="AC15" s="188">
        <f t="shared" si="24"/>
        <v>0</v>
      </c>
      <c r="AD15" s="188">
        <f t="shared" si="24"/>
        <v>0</v>
      </c>
      <c r="AE15" s="188">
        <f t="shared" si="24"/>
        <v>0</v>
      </c>
      <c r="AF15" s="188">
        <f t="shared" si="24"/>
        <v>0</v>
      </c>
      <c r="AG15" s="188">
        <f t="shared" si="24"/>
        <v>0</v>
      </c>
      <c r="AH15" s="71">
        <f t="shared" si="24"/>
        <v>0</v>
      </c>
      <c r="AI15" s="68"/>
    </row>
    <row r="16" spans="1:35" ht="21" customHeight="1" thickBot="1">
      <c r="A16" s="69"/>
      <c r="B16" s="718" t="s">
        <v>628</v>
      </c>
      <c r="C16" s="666"/>
      <c r="D16" s="1128" t="s">
        <v>647</v>
      </c>
      <c r="E16" s="1128"/>
      <c r="F16" s="1128"/>
      <c r="G16" s="1128"/>
      <c r="H16" s="1129"/>
      <c r="I16" s="202">
        <f t="shared" ref="I16:AH16" si="25">SUM(I8,I15)</f>
        <v>0</v>
      </c>
      <c r="J16" s="188">
        <f t="shared" si="25"/>
        <v>0</v>
      </c>
      <c r="K16" s="188">
        <f t="shared" si="25"/>
        <v>0</v>
      </c>
      <c r="L16" s="188">
        <f t="shared" si="25"/>
        <v>0</v>
      </c>
      <c r="M16" s="244">
        <f t="shared" si="25"/>
        <v>0</v>
      </c>
      <c r="N16" s="188">
        <f t="shared" si="25"/>
        <v>0</v>
      </c>
      <c r="O16" s="191">
        <f t="shared" si="25"/>
        <v>0</v>
      </c>
      <c r="P16" s="191">
        <f t="shared" si="25"/>
        <v>0</v>
      </c>
      <c r="Q16" s="191">
        <f t="shared" si="25"/>
        <v>0</v>
      </c>
      <c r="R16" s="191">
        <f t="shared" si="25"/>
        <v>0</v>
      </c>
      <c r="S16" s="191">
        <f t="shared" si="25"/>
        <v>0</v>
      </c>
      <c r="T16" s="191">
        <f t="shared" si="25"/>
        <v>0</v>
      </c>
      <c r="U16" s="191">
        <f t="shared" si="25"/>
        <v>0</v>
      </c>
      <c r="V16" s="191">
        <f t="shared" si="25"/>
        <v>0</v>
      </c>
      <c r="W16" s="191">
        <f t="shared" si="25"/>
        <v>0</v>
      </c>
      <c r="X16" s="191">
        <f t="shared" si="25"/>
        <v>0</v>
      </c>
      <c r="Y16" s="191">
        <f t="shared" si="25"/>
        <v>0</v>
      </c>
      <c r="Z16" s="191">
        <f t="shared" si="25"/>
        <v>0</v>
      </c>
      <c r="AA16" s="191">
        <f t="shared" si="25"/>
        <v>0</v>
      </c>
      <c r="AB16" s="191">
        <f t="shared" si="25"/>
        <v>0</v>
      </c>
      <c r="AC16" s="191">
        <f t="shared" si="25"/>
        <v>0</v>
      </c>
      <c r="AD16" s="191">
        <f t="shared" si="25"/>
        <v>0</v>
      </c>
      <c r="AE16" s="191">
        <f t="shared" si="25"/>
        <v>0</v>
      </c>
      <c r="AF16" s="191">
        <f t="shared" si="25"/>
        <v>0</v>
      </c>
      <c r="AG16" s="191">
        <f t="shared" si="25"/>
        <v>0</v>
      </c>
      <c r="AH16" s="71">
        <f t="shared" si="25"/>
        <v>0</v>
      </c>
      <c r="AI16" s="68"/>
    </row>
    <row r="17" spans="1:35">
      <c r="A17" s="68"/>
      <c r="B17" s="72"/>
      <c r="C17" s="72"/>
      <c r="D17" s="73"/>
      <c r="E17" s="73"/>
      <c r="F17" s="73"/>
      <c r="G17" s="73"/>
      <c r="H17" s="73"/>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8"/>
    </row>
    <row r="18" spans="1:35">
      <c r="A18" s="53"/>
      <c r="B18" s="172" t="s">
        <v>306</v>
      </c>
      <c r="C18" s="172"/>
      <c r="D18" s="1130" t="s">
        <v>795</v>
      </c>
      <c r="E18" s="1121"/>
      <c r="F18" s="1121"/>
      <c r="G18" s="1121"/>
      <c r="H18" s="1121"/>
      <c r="I18" s="1121"/>
      <c r="J18" s="1121"/>
      <c r="K18" s="1121"/>
      <c r="L18" s="1121"/>
      <c r="M18" s="1121"/>
      <c r="N18" s="1121"/>
      <c r="O18" s="1121"/>
      <c r="P18" s="1121"/>
      <c r="Q18" s="1121"/>
      <c r="R18" s="1121"/>
      <c r="S18" s="1121"/>
      <c r="T18" s="1121"/>
      <c r="U18" s="1121"/>
      <c r="V18" s="1121"/>
      <c r="W18" s="1121"/>
      <c r="X18" s="1121"/>
      <c r="Y18" s="1121"/>
      <c r="Z18" s="1121"/>
      <c r="AA18" s="1121"/>
      <c r="AB18" s="1121"/>
      <c r="AC18" s="1121"/>
      <c r="AD18" s="1121"/>
      <c r="AE18" s="1121"/>
      <c r="AF18" s="1121"/>
      <c r="AG18" s="1121"/>
      <c r="AH18" s="1121"/>
      <c r="AI18" s="1121"/>
    </row>
    <row r="19" spans="1:35">
      <c r="A19" s="53"/>
      <c r="B19" s="172" t="s">
        <v>307</v>
      </c>
      <c r="C19" s="172"/>
      <c r="D19" s="1109" t="s">
        <v>214</v>
      </c>
      <c r="E19" s="1121"/>
      <c r="F19" s="1121"/>
      <c r="G19" s="1121"/>
      <c r="H19" s="1121"/>
      <c r="I19" s="1121"/>
      <c r="J19" s="1121"/>
      <c r="K19" s="1121"/>
      <c r="L19" s="1121"/>
      <c r="M19" s="1121"/>
      <c r="N19" s="1121"/>
      <c r="O19" s="1121"/>
      <c r="P19" s="1121"/>
      <c r="Q19" s="1121"/>
      <c r="R19" s="1121"/>
      <c r="S19" s="1121"/>
      <c r="T19" s="1121"/>
      <c r="U19" s="1121"/>
      <c r="V19" s="1121"/>
      <c r="W19" s="1121"/>
      <c r="X19" s="1121"/>
      <c r="Y19" s="1121"/>
      <c r="Z19" s="1121"/>
      <c r="AA19" s="1121"/>
      <c r="AB19" s="1121"/>
      <c r="AC19" s="1121"/>
      <c r="AD19" s="1121"/>
      <c r="AE19" s="1121"/>
      <c r="AF19" s="1121"/>
      <c r="AG19" s="1121"/>
      <c r="AH19" s="1121"/>
      <c r="AI19" s="1121"/>
    </row>
    <row r="20" spans="1:35">
      <c r="A20" s="53"/>
      <c r="B20" s="36" t="s">
        <v>308</v>
      </c>
      <c r="C20" s="36"/>
      <c r="D20" s="1109" t="s">
        <v>580</v>
      </c>
      <c r="E20" s="1121"/>
      <c r="F20" s="1121"/>
      <c r="G20" s="1121"/>
      <c r="H20" s="1121"/>
      <c r="I20" s="1121"/>
      <c r="J20" s="1121"/>
      <c r="K20" s="1121"/>
      <c r="L20" s="1121"/>
      <c r="M20" s="1121"/>
      <c r="N20" s="1121"/>
      <c r="O20" s="1121"/>
      <c r="P20" s="1121"/>
      <c r="Q20" s="1121"/>
      <c r="R20" s="1121"/>
      <c r="S20" s="1121"/>
      <c r="T20" s="1121"/>
      <c r="U20" s="1121"/>
      <c r="V20" s="1121"/>
      <c r="W20" s="1121"/>
      <c r="X20" s="1121"/>
      <c r="Y20" s="1121"/>
      <c r="Z20" s="1121"/>
      <c r="AA20" s="1121"/>
      <c r="AB20" s="1121"/>
      <c r="AC20" s="1121"/>
      <c r="AD20" s="1121"/>
      <c r="AE20" s="1121"/>
      <c r="AF20" s="1121"/>
      <c r="AG20" s="1121"/>
      <c r="AH20" s="1121"/>
      <c r="AI20" s="1121"/>
    </row>
    <row r="21" spans="1:35">
      <c r="B21" s="172" t="s">
        <v>83</v>
      </c>
      <c r="C21" s="172"/>
      <c r="D21" s="1110" t="s">
        <v>794</v>
      </c>
      <c r="E21" s="1121"/>
      <c r="F21" s="1121"/>
      <c r="G21" s="1121"/>
      <c r="H21" s="1121"/>
      <c r="I21" s="1121"/>
      <c r="J21" s="1121"/>
      <c r="K21" s="1121"/>
      <c r="L21" s="1121"/>
      <c r="M21" s="1121"/>
      <c r="N21" s="1121"/>
      <c r="O21" s="1121"/>
      <c r="P21" s="1121"/>
      <c r="Q21" s="1121"/>
      <c r="R21" s="1121"/>
      <c r="S21" s="1121"/>
      <c r="T21" s="1121"/>
      <c r="U21" s="1121"/>
      <c r="V21" s="1121"/>
      <c r="W21" s="1121"/>
      <c r="X21" s="1121"/>
      <c r="Y21" s="1121"/>
      <c r="Z21" s="1121"/>
      <c r="AA21" s="1121"/>
      <c r="AB21" s="1121"/>
      <c r="AC21" s="1121"/>
      <c r="AD21" s="1121"/>
      <c r="AE21" s="1121"/>
      <c r="AF21" s="1121"/>
      <c r="AG21" s="1121"/>
      <c r="AH21" s="1121"/>
      <c r="AI21" s="1121"/>
    </row>
    <row r="22" spans="1:35" ht="14.25" thickBot="1">
      <c r="B22" s="36" t="s">
        <v>80</v>
      </c>
      <c r="C22" s="36"/>
      <c r="D22" s="1112" t="s">
        <v>295</v>
      </c>
      <c r="E22" s="1121"/>
      <c r="F22" s="1121"/>
      <c r="G22" s="1121"/>
      <c r="H22" s="1121"/>
      <c r="I22" s="1121"/>
      <c r="J22" s="1121"/>
      <c r="K22" s="1121"/>
      <c r="L22" s="1121"/>
      <c r="M22" s="1121"/>
      <c r="N22" s="1121"/>
      <c r="O22" s="1121"/>
      <c r="P22" s="1121"/>
      <c r="Q22" s="1121"/>
      <c r="R22" s="1121"/>
      <c r="S22" s="1121"/>
      <c r="T22" s="1121"/>
      <c r="U22" s="1121"/>
      <c r="V22" s="1121"/>
      <c r="W22" s="1121"/>
      <c r="X22" s="1121"/>
      <c r="Y22" s="1121"/>
      <c r="Z22" s="1121"/>
      <c r="AA22" s="1121"/>
      <c r="AB22" s="1121"/>
      <c r="AC22" s="1121"/>
      <c r="AD22" s="1121"/>
      <c r="AE22" s="1121"/>
      <c r="AF22" s="1121"/>
      <c r="AG22" s="1121"/>
      <c r="AH22" s="1121"/>
      <c r="AI22" s="1121"/>
    </row>
    <row r="23" spans="1:35">
      <c r="B23" s="172"/>
      <c r="C23" s="172"/>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1122" t="s">
        <v>584</v>
      </c>
      <c r="AF23" s="1123"/>
      <c r="AG23" s="1123"/>
      <c r="AH23" s="1124"/>
      <c r="AI23" s="296"/>
    </row>
    <row r="24" spans="1:35" ht="14.25" thickBot="1">
      <c r="AE24" s="1125"/>
      <c r="AF24" s="1126"/>
      <c r="AG24" s="1126"/>
      <c r="AH24" s="1127"/>
    </row>
  </sheetData>
  <mergeCells count="16">
    <mergeCell ref="B1:AH1"/>
    <mergeCell ref="B3:AH3"/>
    <mergeCell ref="B6:H7"/>
    <mergeCell ref="I6:M6"/>
    <mergeCell ref="Q6:AG6"/>
    <mergeCell ref="AH6:AH7"/>
    <mergeCell ref="AE23:AH24"/>
    <mergeCell ref="D22:AI22"/>
    <mergeCell ref="D8:G8"/>
    <mergeCell ref="D16:H16"/>
    <mergeCell ref="D18:AI18"/>
    <mergeCell ref="D19:AI19"/>
    <mergeCell ref="D20:AI20"/>
    <mergeCell ref="D21:AI21"/>
    <mergeCell ref="C11:H11"/>
    <mergeCell ref="C14:H14"/>
  </mergeCells>
  <phoneticPr fontId="28"/>
  <pageMargins left="0.70866141732283472" right="0.59055118110236227" top="0.98425196850393704" bottom="0.98425196850393704" header="0.51181102362204722" footer="0.51181102362204722"/>
  <pageSetup paperSize="9" scale="2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I21"/>
  <sheetViews>
    <sheetView showGridLines="0" view="pageBreakPreview" topLeftCell="A6" zoomScale="85" zoomScaleNormal="100" zoomScaleSheetLayoutView="85" workbookViewId="0">
      <selection activeCell="H12" sqref="H12"/>
    </sheetView>
  </sheetViews>
  <sheetFormatPr defaultColWidth="9" defaultRowHeight="13.5"/>
  <cols>
    <col min="1" max="1" width="3.125" style="470" customWidth="1"/>
    <col min="2" max="2" width="14.75" style="470" customWidth="1"/>
    <col min="3" max="3" width="9.375" style="470" customWidth="1"/>
    <col min="4" max="5" width="10.625" style="470" customWidth="1"/>
    <col min="6" max="6" width="21.875" style="470" customWidth="1"/>
    <col min="7" max="7" width="10.625" style="470" customWidth="1"/>
    <col min="8" max="8" width="16.25" style="470" customWidth="1"/>
    <col min="9" max="16384" width="9" style="470"/>
  </cols>
  <sheetData>
    <row r="1" spans="2:8" s="468" customFormat="1" ht="17.25" customHeight="1">
      <c r="B1" s="466" t="s">
        <v>271</v>
      </c>
      <c r="C1" s="467"/>
    </row>
    <row r="2" spans="2:8" s="466" customFormat="1" ht="9.75" customHeight="1"/>
    <row r="3" spans="2:8" s="466" customFormat="1" ht="20.25" customHeight="1">
      <c r="B3" s="469" t="s">
        <v>614</v>
      </c>
      <c r="C3" s="469"/>
      <c r="D3" s="469"/>
      <c r="E3" s="469"/>
      <c r="F3" s="469"/>
      <c r="G3" s="469"/>
      <c r="H3" s="469"/>
    </row>
    <row r="4" spans="2:8" ht="12" customHeight="1"/>
    <row r="5" spans="2:8" ht="30.75" customHeight="1">
      <c r="B5" s="1156" t="s">
        <v>309</v>
      </c>
      <c r="C5" s="1156"/>
      <c r="D5" s="1157" t="s">
        <v>310</v>
      </c>
      <c r="E5" s="1159" t="s">
        <v>311</v>
      </c>
      <c r="F5" s="1160"/>
      <c r="G5" s="1161" t="s">
        <v>312</v>
      </c>
      <c r="H5" s="1162"/>
    </row>
    <row r="6" spans="2:8" ht="30" customHeight="1">
      <c r="B6" s="1156"/>
      <c r="C6" s="1156"/>
      <c r="D6" s="1158"/>
      <c r="E6" s="471" t="s">
        <v>313</v>
      </c>
      <c r="F6" s="471" t="s">
        <v>314</v>
      </c>
      <c r="G6" s="471" t="s">
        <v>313</v>
      </c>
      <c r="H6" s="471" t="s">
        <v>314</v>
      </c>
    </row>
    <row r="7" spans="2:8" ht="48" customHeight="1">
      <c r="B7" s="472" t="s">
        <v>315</v>
      </c>
      <c r="C7" s="473" t="s">
        <v>316</v>
      </c>
      <c r="D7" s="474"/>
      <c r="E7" s="475"/>
      <c r="F7" s="1163" t="s">
        <v>653</v>
      </c>
      <c r="G7" s="471">
        <v>0.01</v>
      </c>
      <c r="H7" s="1164" t="s">
        <v>883</v>
      </c>
    </row>
    <row r="8" spans="2:8" ht="48" customHeight="1">
      <c r="B8" s="472" t="s">
        <v>612</v>
      </c>
      <c r="C8" s="473" t="s">
        <v>317</v>
      </c>
      <c r="D8" s="474"/>
      <c r="E8" s="475"/>
      <c r="F8" s="1163"/>
      <c r="G8" s="471">
        <v>80</v>
      </c>
      <c r="H8" s="1165"/>
    </row>
    <row r="9" spans="2:8" ht="48" customHeight="1">
      <c r="B9" s="472" t="s">
        <v>652</v>
      </c>
      <c r="C9" s="473" t="s">
        <v>317</v>
      </c>
      <c r="D9" s="474"/>
      <c r="E9" s="475"/>
      <c r="F9" s="1163"/>
      <c r="G9" s="471">
        <v>20</v>
      </c>
      <c r="H9" s="1165"/>
    </row>
    <row r="10" spans="2:8" ht="48" customHeight="1">
      <c r="B10" s="472" t="s">
        <v>318</v>
      </c>
      <c r="C10" s="473" t="s">
        <v>317</v>
      </c>
      <c r="D10" s="474"/>
      <c r="E10" s="475"/>
      <c r="F10" s="1163"/>
      <c r="G10" s="471">
        <v>50</v>
      </c>
      <c r="H10" s="1166"/>
    </row>
    <row r="11" spans="2:8" ht="132">
      <c r="B11" s="472" t="s">
        <v>321</v>
      </c>
      <c r="C11" s="477" t="s">
        <v>633</v>
      </c>
      <c r="D11" s="474"/>
      <c r="E11" s="475"/>
      <c r="F11" s="589" t="s">
        <v>654</v>
      </c>
      <c r="G11" s="471">
        <v>30</v>
      </c>
      <c r="H11" s="668" t="s">
        <v>884</v>
      </c>
    </row>
    <row r="12" spans="2:8" ht="60">
      <c r="B12" s="472" t="s">
        <v>319</v>
      </c>
      <c r="C12" s="477" t="s">
        <v>320</v>
      </c>
      <c r="D12" s="471" t="s">
        <v>161</v>
      </c>
      <c r="E12" s="475"/>
      <c r="F12" s="476" t="s">
        <v>654</v>
      </c>
      <c r="G12" s="471">
        <v>0.05</v>
      </c>
      <c r="H12" s="667" t="s">
        <v>885</v>
      </c>
    </row>
    <row r="13" spans="2:8" s="478" customFormat="1" ht="18" customHeight="1">
      <c r="B13" s="1154" t="s">
        <v>322</v>
      </c>
      <c r="C13" s="1154"/>
      <c r="D13" s="1154"/>
      <c r="E13" s="1154"/>
      <c r="F13" s="1154"/>
      <c r="G13" s="1154"/>
      <c r="H13" s="1154"/>
    </row>
    <row r="14" spans="2:8" s="478" customFormat="1" ht="18" customHeight="1">
      <c r="B14" s="1155" t="s">
        <v>408</v>
      </c>
      <c r="C14" s="1155"/>
      <c r="D14" s="1155"/>
      <c r="E14" s="1155"/>
      <c r="F14" s="1155"/>
      <c r="G14" s="1155"/>
      <c r="H14" s="1155"/>
    </row>
    <row r="15" spans="2:8" ht="18" customHeight="1">
      <c r="B15" s="1147" t="s">
        <v>323</v>
      </c>
      <c r="C15" s="1147"/>
      <c r="D15" s="1147"/>
      <c r="E15" s="1147"/>
      <c r="F15" s="1147"/>
      <c r="G15" s="1147"/>
      <c r="H15" s="1147"/>
    </row>
    <row r="16" spans="2:8" s="478" customFormat="1" ht="18" customHeight="1">
      <c r="B16" s="1147" t="s">
        <v>324</v>
      </c>
      <c r="C16" s="1147"/>
      <c r="D16" s="1147"/>
      <c r="E16" s="1147"/>
      <c r="F16" s="1147"/>
      <c r="G16" s="1147"/>
      <c r="H16" s="1147"/>
    </row>
    <row r="17" spans="2:9" s="478" customFormat="1" ht="12">
      <c r="B17" s="1147"/>
      <c r="C17" s="1147"/>
      <c r="D17" s="1147"/>
      <c r="E17" s="1147"/>
      <c r="F17" s="1147"/>
      <c r="G17" s="1147"/>
      <c r="H17" s="1147"/>
    </row>
    <row r="18" spans="2:9" s="478" customFormat="1" ht="12.75" thickBot="1">
      <c r="B18" s="479"/>
      <c r="C18" s="479"/>
      <c r="D18" s="479"/>
      <c r="E18" s="479"/>
      <c r="F18" s="479"/>
      <c r="G18" s="479"/>
      <c r="H18" s="479"/>
    </row>
    <row r="19" spans="2:9">
      <c r="F19" s="1148" t="s">
        <v>325</v>
      </c>
      <c r="G19" s="1149"/>
      <c r="H19" s="1150"/>
      <c r="I19" s="478"/>
    </row>
    <row r="20" spans="2:9" ht="14.25" thickBot="1">
      <c r="F20" s="1151"/>
      <c r="G20" s="1152"/>
      <c r="H20" s="1153"/>
      <c r="I20" s="478"/>
    </row>
    <row r="21" spans="2:9">
      <c r="I21" s="478"/>
    </row>
  </sheetData>
  <mergeCells count="12">
    <mergeCell ref="B5:C6"/>
    <mergeCell ref="D5:D6"/>
    <mergeCell ref="E5:F5"/>
    <mergeCell ref="G5:H5"/>
    <mergeCell ref="F7:F10"/>
    <mergeCell ref="H7:H10"/>
    <mergeCell ref="B17:H17"/>
    <mergeCell ref="F19:H20"/>
    <mergeCell ref="B13:H13"/>
    <mergeCell ref="B14:H14"/>
    <mergeCell ref="B15:H15"/>
    <mergeCell ref="B16:H16"/>
  </mergeCells>
  <phoneticPr fontId="28"/>
  <pageMargins left="0.59055118110236227" right="0.59055118110236227" top="0.59055118110236227" bottom="0.59055118110236227" header="0.51181102362204722" footer="0.51181102362204722"/>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1"/>
  <sheetViews>
    <sheetView showGridLines="0" view="pageBreakPreview" zoomScale="85" zoomScaleNormal="145" zoomScaleSheetLayoutView="85" workbookViewId="0">
      <selection activeCell="P14" sqref="P14"/>
    </sheetView>
  </sheetViews>
  <sheetFormatPr defaultRowHeight="13.5"/>
  <cols>
    <col min="1" max="1" width="17.875" style="307" customWidth="1"/>
    <col min="2" max="2" width="4.5" style="307" customWidth="1"/>
    <col min="3" max="22" width="9.125" style="307" customWidth="1"/>
    <col min="23" max="23" width="0.25" style="307" customWidth="1"/>
    <col min="24" max="255" width="9" style="307"/>
    <col min="256" max="256" width="17.875" style="307" customWidth="1"/>
    <col min="257" max="257" width="4.5" style="307" customWidth="1"/>
    <col min="258" max="278" width="9.375" style="307" customWidth="1"/>
    <col min="279" max="511" width="9" style="307"/>
    <col min="512" max="512" width="17.875" style="307" customWidth="1"/>
    <col min="513" max="513" width="4.5" style="307" customWidth="1"/>
    <col min="514" max="534" width="9.375" style="307" customWidth="1"/>
    <col min="535" max="767" width="9" style="307"/>
    <col min="768" max="768" width="17.875" style="307" customWidth="1"/>
    <col min="769" max="769" width="4.5" style="307" customWidth="1"/>
    <col min="770" max="790" width="9.375" style="307" customWidth="1"/>
    <col min="791" max="1023" width="9" style="307"/>
    <col min="1024" max="1024" width="17.875" style="307" customWidth="1"/>
    <col min="1025" max="1025" width="4.5" style="307" customWidth="1"/>
    <col min="1026" max="1046" width="9.375" style="307" customWidth="1"/>
    <col min="1047" max="1279" width="9" style="307"/>
    <col min="1280" max="1280" width="17.875" style="307" customWidth="1"/>
    <col min="1281" max="1281" width="4.5" style="307" customWidth="1"/>
    <col min="1282" max="1302" width="9.375" style="307" customWidth="1"/>
    <col min="1303" max="1535" width="9" style="307"/>
    <col min="1536" max="1536" width="17.875" style="307" customWidth="1"/>
    <col min="1537" max="1537" width="4.5" style="307" customWidth="1"/>
    <col min="1538" max="1558" width="9.375" style="307" customWidth="1"/>
    <col min="1559" max="1791" width="9" style="307"/>
    <col min="1792" max="1792" width="17.875" style="307" customWidth="1"/>
    <col min="1793" max="1793" width="4.5" style="307" customWidth="1"/>
    <col min="1794" max="1814" width="9.375" style="307" customWidth="1"/>
    <col min="1815" max="2047" width="9" style="307"/>
    <col min="2048" max="2048" width="17.875" style="307" customWidth="1"/>
    <col min="2049" max="2049" width="4.5" style="307" customWidth="1"/>
    <col min="2050" max="2070" width="9.375" style="307" customWidth="1"/>
    <col min="2071" max="2303" width="9" style="307"/>
    <col min="2304" max="2304" width="17.875" style="307" customWidth="1"/>
    <col min="2305" max="2305" width="4.5" style="307" customWidth="1"/>
    <col min="2306" max="2326" width="9.375" style="307" customWidth="1"/>
    <col min="2327" max="2559" width="9" style="307"/>
    <col min="2560" max="2560" width="17.875" style="307" customWidth="1"/>
    <col min="2561" max="2561" width="4.5" style="307" customWidth="1"/>
    <col min="2562" max="2582" width="9.375" style="307" customWidth="1"/>
    <col min="2583" max="2815" width="9" style="307"/>
    <col min="2816" max="2816" width="17.875" style="307" customWidth="1"/>
    <col min="2817" max="2817" width="4.5" style="307" customWidth="1"/>
    <col min="2818" max="2838" width="9.375" style="307" customWidth="1"/>
    <col min="2839" max="3071" width="9" style="307"/>
    <col min="3072" max="3072" width="17.875" style="307" customWidth="1"/>
    <col min="3073" max="3073" width="4.5" style="307" customWidth="1"/>
    <col min="3074" max="3094" width="9.375" style="307" customWidth="1"/>
    <col min="3095" max="3327" width="9" style="307"/>
    <col min="3328" max="3328" width="17.875" style="307" customWidth="1"/>
    <col min="3329" max="3329" width="4.5" style="307" customWidth="1"/>
    <col min="3330" max="3350" width="9.375" style="307" customWidth="1"/>
    <col min="3351" max="3583" width="9" style="307"/>
    <col min="3584" max="3584" width="17.875" style="307" customWidth="1"/>
    <col min="3585" max="3585" width="4.5" style="307" customWidth="1"/>
    <col min="3586" max="3606" width="9.375" style="307" customWidth="1"/>
    <col min="3607" max="3839" width="9" style="307"/>
    <col min="3840" max="3840" width="17.875" style="307" customWidth="1"/>
    <col min="3841" max="3841" width="4.5" style="307" customWidth="1"/>
    <col min="3842" max="3862" width="9.375" style="307" customWidth="1"/>
    <col min="3863" max="4095" width="9" style="307"/>
    <col min="4096" max="4096" width="17.875" style="307" customWidth="1"/>
    <col min="4097" max="4097" width="4.5" style="307" customWidth="1"/>
    <col min="4098" max="4118" width="9.375" style="307" customWidth="1"/>
    <col min="4119" max="4351" width="9" style="307"/>
    <col min="4352" max="4352" width="17.875" style="307" customWidth="1"/>
    <col min="4353" max="4353" width="4.5" style="307" customWidth="1"/>
    <col min="4354" max="4374" width="9.375" style="307" customWidth="1"/>
    <col min="4375" max="4607" width="9" style="307"/>
    <col min="4608" max="4608" width="17.875" style="307" customWidth="1"/>
    <col min="4609" max="4609" width="4.5" style="307" customWidth="1"/>
    <col min="4610" max="4630" width="9.375" style="307" customWidth="1"/>
    <col min="4631" max="4863" width="9" style="307"/>
    <col min="4864" max="4864" width="17.875" style="307" customWidth="1"/>
    <col min="4865" max="4865" width="4.5" style="307" customWidth="1"/>
    <col min="4866" max="4886" width="9.375" style="307" customWidth="1"/>
    <col min="4887" max="5119" width="9" style="307"/>
    <col min="5120" max="5120" width="17.875" style="307" customWidth="1"/>
    <col min="5121" max="5121" width="4.5" style="307" customWidth="1"/>
    <col min="5122" max="5142" width="9.375" style="307" customWidth="1"/>
    <col min="5143" max="5375" width="9" style="307"/>
    <col min="5376" max="5376" width="17.875" style="307" customWidth="1"/>
    <col min="5377" max="5377" width="4.5" style="307" customWidth="1"/>
    <col min="5378" max="5398" width="9.375" style="307" customWidth="1"/>
    <col min="5399" max="5631" width="9" style="307"/>
    <col min="5632" max="5632" width="17.875" style="307" customWidth="1"/>
    <col min="5633" max="5633" width="4.5" style="307" customWidth="1"/>
    <col min="5634" max="5654" width="9.375" style="307" customWidth="1"/>
    <col min="5655" max="5887" width="9" style="307"/>
    <col min="5888" max="5888" width="17.875" style="307" customWidth="1"/>
    <col min="5889" max="5889" width="4.5" style="307" customWidth="1"/>
    <col min="5890" max="5910" width="9.375" style="307" customWidth="1"/>
    <col min="5911" max="6143" width="9" style="307"/>
    <col min="6144" max="6144" width="17.875" style="307" customWidth="1"/>
    <col min="6145" max="6145" width="4.5" style="307" customWidth="1"/>
    <col min="6146" max="6166" width="9.375" style="307" customWidth="1"/>
    <col min="6167" max="6399" width="9" style="307"/>
    <col min="6400" max="6400" width="17.875" style="307" customWidth="1"/>
    <col min="6401" max="6401" width="4.5" style="307" customWidth="1"/>
    <col min="6402" max="6422" width="9.375" style="307" customWidth="1"/>
    <col min="6423" max="6655" width="9" style="307"/>
    <col min="6656" max="6656" width="17.875" style="307" customWidth="1"/>
    <col min="6657" max="6657" width="4.5" style="307" customWidth="1"/>
    <col min="6658" max="6678" width="9.375" style="307" customWidth="1"/>
    <col min="6679" max="6911" width="9" style="307"/>
    <col min="6912" max="6912" width="17.875" style="307" customWidth="1"/>
    <col min="6913" max="6913" width="4.5" style="307" customWidth="1"/>
    <col min="6914" max="6934" width="9.375" style="307" customWidth="1"/>
    <col min="6935" max="7167" width="9" style="307"/>
    <col min="7168" max="7168" width="17.875" style="307" customWidth="1"/>
    <col min="7169" max="7169" width="4.5" style="307" customWidth="1"/>
    <col min="7170" max="7190" width="9.375" style="307" customWidth="1"/>
    <col min="7191" max="7423" width="9" style="307"/>
    <col min="7424" max="7424" width="17.875" style="307" customWidth="1"/>
    <col min="7425" max="7425" width="4.5" style="307" customWidth="1"/>
    <col min="7426" max="7446" width="9.375" style="307" customWidth="1"/>
    <col min="7447" max="7679" width="9" style="307"/>
    <col min="7680" max="7680" width="17.875" style="307" customWidth="1"/>
    <col min="7681" max="7681" width="4.5" style="307" customWidth="1"/>
    <col min="7682" max="7702" width="9.375" style="307" customWidth="1"/>
    <col min="7703" max="7935" width="9" style="307"/>
    <col min="7936" max="7936" width="17.875" style="307" customWidth="1"/>
    <col min="7937" max="7937" width="4.5" style="307" customWidth="1"/>
    <col min="7938" max="7958" width="9.375" style="307" customWidth="1"/>
    <col min="7959" max="8191" width="9" style="307"/>
    <col min="8192" max="8192" width="17.875" style="307" customWidth="1"/>
    <col min="8193" max="8193" width="4.5" style="307" customWidth="1"/>
    <col min="8194" max="8214" width="9.375" style="307" customWidth="1"/>
    <col min="8215" max="8447" width="9" style="307"/>
    <col min="8448" max="8448" width="17.875" style="307" customWidth="1"/>
    <col min="8449" max="8449" width="4.5" style="307" customWidth="1"/>
    <col min="8450" max="8470" width="9.375" style="307" customWidth="1"/>
    <col min="8471" max="8703" width="9" style="307"/>
    <col min="8704" max="8704" width="17.875" style="307" customWidth="1"/>
    <col min="8705" max="8705" width="4.5" style="307" customWidth="1"/>
    <col min="8706" max="8726" width="9.375" style="307" customWidth="1"/>
    <col min="8727" max="8959" width="9" style="307"/>
    <col min="8960" max="8960" width="17.875" style="307" customWidth="1"/>
    <col min="8961" max="8961" width="4.5" style="307" customWidth="1"/>
    <col min="8962" max="8982" width="9.375" style="307" customWidth="1"/>
    <col min="8983" max="9215" width="9" style="307"/>
    <col min="9216" max="9216" width="17.875" style="307" customWidth="1"/>
    <col min="9217" max="9217" width="4.5" style="307" customWidth="1"/>
    <col min="9218" max="9238" width="9.375" style="307" customWidth="1"/>
    <col min="9239" max="9471" width="9" style="307"/>
    <col min="9472" max="9472" width="17.875" style="307" customWidth="1"/>
    <col min="9473" max="9473" width="4.5" style="307" customWidth="1"/>
    <col min="9474" max="9494" width="9.375" style="307" customWidth="1"/>
    <col min="9495" max="9727" width="9" style="307"/>
    <col min="9728" max="9728" width="17.875" style="307" customWidth="1"/>
    <col min="9729" max="9729" width="4.5" style="307" customWidth="1"/>
    <col min="9730" max="9750" width="9.375" style="307" customWidth="1"/>
    <col min="9751" max="9983" width="9" style="307"/>
    <col min="9984" max="9984" width="17.875" style="307" customWidth="1"/>
    <col min="9985" max="9985" width="4.5" style="307" customWidth="1"/>
    <col min="9986" max="10006" width="9.375" style="307" customWidth="1"/>
    <col min="10007" max="10239" width="9" style="307"/>
    <col min="10240" max="10240" width="17.875" style="307" customWidth="1"/>
    <col min="10241" max="10241" width="4.5" style="307" customWidth="1"/>
    <col min="10242" max="10262" width="9.375" style="307" customWidth="1"/>
    <col min="10263" max="10495" width="9" style="307"/>
    <col min="10496" max="10496" width="17.875" style="307" customWidth="1"/>
    <col min="10497" max="10497" width="4.5" style="307" customWidth="1"/>
    <col min="10498" max="10518" width="9.375" style="307" customWidth="1"/>
    <col min="10519" max="10751" width="9" style="307"/>
    <col min="10752" max="10752" width="17.875" style="307" customWidth="1"/>
    <col min="10753" max="10753" width="4.5" style="307" customWidth="1"/>
    <col min="10754" max="10774" width="9.375" style="307" customWidth="1"/>
    <col min="10775" max="11007" width="9" style="307"/>
    <col min="11008" max="11008" width="17.875" style="307" customWidth="1"/>
    <col min="11009" max="11009" width="4.5" style="307" customWidth="1"/>
    <col min="11010" max="11030" width="9.375" style="307" customWidth="1"/>
    <col min="11031" max="11263" width="9" style="307"/>
    <col min="11264" max="11264" width="17.875" style="307" customWidth="1"/>
    <col min="11265" max="11265" width="4.5" style="307" customWidth="1"/>
    <col min="11266" max="11286" width="9.375" style="307" customWidth="1"/>
    <col min="11287" max="11519" width="9" style="307"/>
    <col min="11520" max="11520" width="17.875" style="307" customWidth="1"/>
    <col min="11521" max="11521" width="4.5" style="307" customWidth="1"/>
    <col min="11522" max="11542" width="9.375" style="307" customWidth="1"/>
    <col min="11543" max="11775" width="9" style="307"/>
    <col min="11776" max="11776" width="17.875" style="307" customWidth="1"/>
    <col min="11777" max="11777" width="4.5" style="307" customWidth="1"/>
    <col min="11778" max="11798" width="9.375" style="307" customWidth="1"/>
    <col min="11799" max="12031" width="9" style="307"/>
    <col min="12032" max="12032" width="17.875" style="307" customWidth="1"/>
    <col min="12033" max="12033" width="4.5" style="307" customWidth="1"/>
    <col min="12034" max="12054" width="9.375" style="307" customWidth="1"/>
    <col min="12055" max="12287" width="9" style="307"/>
    <col min="12288" max="12288" width="17.875" style="307" customWidth="1"/>
    <col min="12289" max="12289" width="4.5" style="307" customWidth="1"/>
    <col min="12290" max="12310" width="9.375" style="307" customWidth="1"/>
    <col min="12311" max="12543" width="9" style="307"/>
    <col min="12544" max="12544" width="17.875" style="307" customWidth="1"/>
    <col min="12545" max="12545" width="4.5" style="307" customWidth="1"/>
    <col min="12546" max="12566" width="9.375" style="307" customWidth="1"/>
    <col min="12567" max="12799" width="9" style="307"/>
    <col min="12800" max="12800" width="17.875" style="307" customWidth="1"/>
    <col min="12801" max="12801" width="4.5" style="307" customWidth="1"/>
    <col min="12802" max="12822" width="9.375" style="307" customWidth="1"/>
    <col min="12823" max="13055" width="9" style="307"/>
    <col min="13056" max="13056" width="17.875" style="307" customWidth="1"/>
    <col min="13057" max="13057" width="4.5" style="307" customWidth="1"/>
    <col min="13058" max="13078" width="9.375" style="307" customWidth="1"/>
    <col min="13079" max="13311" width="9" style="307"/>
    <col min="13312" max="13312" width="17.875" style="307" customWidth="1"/>
    <col min="13313" max="13313" width="4.5" style="307" customWidth="1"/>
    <col min="13314" max="13334" width="9.375" style="307" customWidth="1"/>
    <col min="13335" max="13567" width="9" style="307"/>
    <col min="13568" max="13568" width="17.875" style="307" customWidth="1"/>
    <col min="13569" max="13569" width="4.5" style="307" customWidth="1"/>
    <col min="13570" max="13590" width="9.375" style="307" customWidth="1"/>
    <col min="13591" max="13823" width="9" style="307"/>
    <col min="13824" max="13824" width="17.875" style="307" customWidth="1"/>
    <col min="13825" max="13825" width="4.5" style="307" customWidth="1"/>
    <col min="13826" max="13846" width="9.375" style="307" customWidth="1"/>
    <col min="13847" max="14079" width="9" style="307"/>
    <col min="14080" max="14080" width="17.875" style="307" customWidth="1"/>
    <col min="14081" max="14081" width="4.5" style="307" customWidth="1"/>
    <col min="14082" max="14102" width="9.375" style="307" customWidth="1"/>
    <col min="14103" max="14335" width="9" style="307"/>
    <col min="14336" max="14336" width="17.875" style="307" customWidth="1"/>
    <col min="14337" max="14337" width="4.5" style="307" customWidth="1"/>
    <col min="14338" max="14358" width="9.375" style="307" customWidth="1"/>
    <col min="14359" max="14591" width="9" style="307"/>
    <col min="14592" max="14592" width="17.875" style="307" customWidth="1"/>
    <col min="14593" max="14593" width="4.5" style="307" customWidth="1"/>
    <col min="14594" max="14614" width="9.375" style="307" customWidth="1"/>
    <col min="14615" max="14847" width="9" style="307"/>
    <col min="14848" max="14848" width="17.875" style="307" customWidth="1"/>
    <col min="14849" max="14849" width="4.5" style="307" customWidth="1"/>
    <col min="14850" max="14870" width="9.375" style="307" customWidth="1"/>
    <col min="14871" max="15103" width="9" style="307"/>
    <col min="15104" max="15104" width="17.875" style="307" customWidth="1"/>
    <col min="15105" max="15105" width="4.5" style="307" customWidth="1"/>
    <col min="15106" max="15126" width="9.375" style="307" customWidth="1"/>
    <col min="15127" max="15359" width="9" style="307"/>
    <col min="15360" max="15360" width="17.875" style="307" customWidth="1"/>
    <col min="15361" max="15361" width="4.5" style="307" customWidth="1"/>
    <col min="15362" max="15382" width="9.375" style="307" customWidth="1"/>
    <col min="15383" max="15615" width="9" style="307"/>
    <col min="15616" max="15616" width="17.875" style="307" customWidth="1"/>
    <col min="15617" max="15617" width="4.5" style="307" customWidth="1"/>
    <col min="15618" max="15638" width="9.375" style="307" customWidth="1"/>
    <col min="15639" max="15871" width="9" style="307"/>
    <col min="15872" max="15872" width="17.875" style="307" customWidth="1"/>
    <col min="15873" max="15873" width="4.5" style="307" customWidth="1"/>
    <col min="15874" max="15894" width="9.375" style="307" customWidth="1"/>
    <col min="15895" max="16127" width="9" style="307"/>
    <col min="16128" max="16128" width="17.875" style="307" customWidth="1"/>
    <col min="16129" max="16129" width="4.5" style="307" customWidth="1"/>
    <col min="16130" max="16150" width="9.375" style="307" customWidth="1"/>
    <col min="16151" max="16384" width="9" style="307"/>
  </cols>
  <sheetData>
    <row r="1" spans="1:22" ht="19.5" customHeight="1">
      <c r="A1" s="17" t="s">
        <v>655</v>
      </c>
      <c r="B1" s="17"/>
    </row>
    <row r="2" spans="1:22" ht="19.5" customHeight="1">
      <c r="A2" s="723" t="s">
        <v>409</v>
      </c>
      <c r="B2" s="17"/>
    </row>
    <row r="3" spans="1:22" ht="14.25">
      <c r="A3" s="17"/>
      <c r="B3" s="17"/>
    </row>
    <row r="4" spans="1:22" ht="15.75" customHeight="1" thickBot="1">
      <c r="A4" s="307" t="s">
        <v>410</v>
      </c>
      <c r="J4" s="1167" t="s">
        <v>411</v>
      </c>
      <c r="K4" s="1167"/>
      <c r="L4" s="1167"/>
      <c r="P4" s="1167" t="s">
        <v>412</v>
      </c>
      <c r="Q4" s="1167"/>
      <c r="R4" s="1167"/>
    </row>
    <row r="5" spans="1:22" ht="15.75" customHeight="1">
      <c r="A5" s="1168" t="s">
        <v>413</v>
      </c>
      <c r="B5" s="1168"/>
      <c r="C5" s="1168"/>
      <c r="D5" s="1169" t="s">
        <v>414</v>
      </c>
      <c r="E5" s="1169"/>
      <c r="F5" s="1169"/>
      <c r="G5" s="1169"/>
      <c r="H5" s="1169"/>
      <c r="J5" s="1170" t="s">
        <v>415</v>
      </c>
      <c r="K5" s="1171"/>
      <c r="L5" s="1172"/>
      <c r="M5" s="1173"/>
      <c r="N5" s="1174"/>
      <c r="P5" s="1170" t="s">
        <v>415</v>
      </c>
      <c r="Q5" s="1171"/>
      <c r="R5" s="1172"/>
      <c r="S5" s="1173"/>
      <c r="T5" s="1174"/>
    </row>
    <row r="6" spans="1:22" ht="15.75" customHeight="1">
      <c r="A6" s="1175" t="s">
        <v>416</v>
      </c>
      <c r="B6" s="1175"/>
      <c r="C6" s="1175"/>
      <c r="D6" s="1176"/>
      <c r="E6" s="1176"/>
      <c r="F6" s="1176"/>
      <c r="G6" s="1176"/>
      <c r="H6" s="1176"/>
      <c r="J6" s="1177" t="s">
        <v>417</v>
      </c>
      <c r="K6" s="1178"/>
      <c r="L6" s="1179"/>
      <c r="M6" s="1180"/>
      <c r="N6" s="1181"/>
      <c r="P6" s="1177" t="s">
        <v>418</v>
      </c>
      <c r="Q6" s="1178"/>
      <c r="R6" s="1179"/>
      <c r="S6" s="1180"/>
      <c r="T6" s="1181"/>
    </row>
    <row r="7" spans="1:22" ht="15.75" customHeight="1">
      <c r="A7" s="1175" t="s">
        <v>419</v>
      </c>
      <c r="B7" s="1175"/>
      <c r="C7" s="1175"/>
      <c r="D7" s="1182" t="s">
        <v>420</v>
      </c>
      <c r="E7" s="1182"/>
      <c r="F7" s="1182"/>
      <c r="G7" s="1183" t="s">
        <v>421</v>
      </c>
      <c r="H7" s="1183"/>
      <c r="J7" s="1184" t="s">
        <v>422</v>
      </c>
      <c r="K7" s="1185"/>
      <c r="L7" s="1186"/>
      <c r="M7" s="1180"/>
      <c r="N7" s="1181"/>
      <c r="P7" s="1184" t="s">
        <v>423</v>
      </c>
      <c r="Q7" s="1185"/>
      <c r="R7" s="1186"/>
      <c r="S7" s="1180"/>
      <c r="T7" s="1181"/>
    </row>
    <row r="8" spans="1:22" ht="15.75" customHeight="1" thickBot="1">
      <c r="A8" s="1175"/>
      <c r="B8" s="1175"/>
      <c r="C8" s="1175"/>
      <c r="D8" s="1189" t="s">
        <v>424</v>
      </c>
      <c r="E8" s="1189"/>
      <c r="F8" s="590" t="s">
        <v>425</v>
      </c>
      <c r="G8" s="590" t="s">
        <v>424</v>
      </c>
      <c r="H8" s="591" t="s">
        <v>425</v>
      </c>
      <c r="J8" s="1190" t="s">
        <v>426</v>
      </c>
      <c r="K8" s="1191"/>
      <c r="L8" s="1192"/>
      <c r="M8" s="1193"/>
      <c r="N8" s="1194"/>
      <c r="P8" s="1184" t="s">
        <v>427</v>
      </c>
      <c r="Q8" s="1185"/>
      <c r="R8" s="1186"/>
      <c r="S8" s="1180"/>
      <c r="T8" s="1181"/>
    </row>
    <row r="9" spans="1:22" ht="15.75" customHeight="1" thickBot="1">
      <c r="A9" s="1208" t="s">
        <v>428</v>
      </c>
      <c r="B9" s="1208"/>
      <c r="C9" s="1208"/>
      <c r="D9" s="1209" t="s">
        <v>429</v>
      </c>
      <c r="E9" s="1209"/>
      <c r="F9" s="1209"/>
      <c r="G9" s="1209"/>
      <c r="H9" s="592" t="s">
        <v>430</v>
      </c>
      <c r="M9" s="593" t="s">
        <v>429</v>
      </c>
      <c r="P9" s="1190" t="s">
        <v>431</v>
      </c>
      <c r="Q9" s="1191"/>
      <c r="R9" s="1192"/>
      <c r="S9" s="1193"/>
      <c r="T9" s="1194"/>
    </row>
    <row r="10" spans="1:22" ht="15" customHeight="1">
      <c r="M10" s="593"/>
    </row>
    <row r="11" spans="1:22" ht="15" customHeight="1" thickBot="1">
      <c r="A11" s="307" t="s">
        <v>432</v>
      </c>
    </row>
    <row r="12" spans="1:22" ht="15" customHeight="1" thickBot="1">
      <c r="A12" s="1196"/>
      <c r="B12" s="1199" t="s">
        <v>509</v>
      </c>
      <c r="C12" s="1200"/>
      <c r="D12" s="1200"/>
      <c r="E12" s="1200"/>
      <c r="F12" s="1200"/>
      <c r="G12" s="1200"/>
      <c r="H12" s="1200"/>
      <c r="I12" s="1200"/>
      <c r="J12" s="1200"/>
      <c r="K12" s="1200"/>
      <c r="L12" s="1201"/>
      <c r="M12" s="1201"/>
      <c r="N12" s="1201"/>
      <c r="O12" s="1201"/>
      <c r="P12" s="1201"/>
      <c r="Q12" s="1202"/>
    </row>
    <row r="13" spans="1:22" ht="15" customHeight="1" thickBot="1">
      <c r="A13" s="1197"/>
      <c r="B13" s="1203" t="s">
        <v>433</v>
      </c>
      <c r="C13" s="1187"/>
      <c r="D13" s="1187"/>
      <c r="E13" s="1187"/>
      <c r="F13" s="1187"/>
      <c r="G13" s="1187"/>
      <c r="H13" s="1187"/>
      <c r="I13" s="1187"/>
      <c r="J13" s="1187"/>
      <c r="K13" s="1187"/>
      <c r="L13" s="1187" t="s">
        <v>434</v>
      </c>
      <c r="M13" s="1187"/>
      <c r="N13" s="1187"/>
      <c r="O13" s="1187"/>
      <c r="P13" s="1187"/>
      <c r="Q13" s="1204"/>
    </row>
    <row r="14" spans="1:22" ht="15" customHeight="1" thickBot="1">
      <c r="A14" s="1197"/>
      <c r="B14" s="1203" t="s">
        <v>435</v>
      </c>
      <c r="C14" s="1187"/>
      <c r="D14" s="1187" t="s">
        <v>436</v>
      </c>
      <c r="E14" s="1187"/>
      <c r="F14" s="1187" t="s">
        <v>437</v>
      </c>
      <c r="G14" s="1187"/>
      <c r="H14" s="1187" t="s">
        <v>438</v>
      </c>
      <c r="I14" s="1187"/>
      <c r="J14" s="1187" t="s">
        <v>439</v>
      </c>
      <c r="K14" s="1187"/>
      <c r="L14" s="1187" t="s">
        <v>440</v>
      </c>
      <c r="M14" s="1187"/>
      <c r="N14" s="1187" t="s">
        <v>438</v>
      </c>
      <c r="O14" s="1216"/>
      <c r="P14" s="1187" t="s">
        <v>439</v>
      </c>
      <c r="Q14" s="1204"/>
    </row>
    <row r="15" spans="1:22" ht="15" customHeight="1" thickBot="1">
      <c r="A15" s="1198"/>
      <c r="B15" s="1205"/>
      <c r="C15" s="1188"/>
      <c r="D15" s="1188"/>
      <c r="E15" s="1188"/>
      <c r="F15" s="1188"/>
      <c r="G15" s="1188"/>
      <c r="H15" s="594" t="s">
        <v>441</v>
      </c>
      <c r="I15" s="595" t="s">
        <v>442</v>
      </c>
      <c r="J15" s="1188"/>
      <c r="K15" s="1188"/>
      <c r="L15" s="1188"/>
      <c r="M15" s="1188"/>
      <c r="N15" s="1188" t="s">
        <v>443</v>
      </c>
      <c r="O15" s="1207"/>
      <c r="P15" s="1188"/>
      <c r="Q15" s="1206"/>
      <c r="R15" s="312"/>
      <c r="S15" s="312"/>
      <c r="U15" s="312"/>
      <c r="V15" s="312"/>
    </row>
    <row r="16" spans="1:22" ht="15" customHeight="1">
      <c r="A16" s="596" t="s">
        <v>444</v>
      </c>
      <c r="B16" s="1222"/>
      <c r="C16" s="1223"/>
      <c r="D16" s="1223"/>
      <c r="E16" s="1223"/>
      <c r="F16" s="1223"/>
      <c r="G16" s="1223"/>
      <c r="H16" s="597"/>
      <c r="I16" s="597"/>
      <c r="J16" s="1195"/>
      <c r="K16" s="1195"/>
      <c r="L16" s="1195"/>
      <c r="M16" s="1195"/>
      <c r="N16" s="1195"/>
      <c r="O16" s="1195"/>
      <c r="P16" s="1195"/>
      <c r="Q16" s="1217"/>
      <c r="R16" s="593"/>
      <c r="S16" s="598"/>
      <c r="T16" s="599"/>
      <c r="U16" s="598"/>
      <c r="V16" s="598"/>
    </row>
    <row r="17" spans="1:22" ht="15" customHeight="1">
      <c r="A17" s="600" t="s">
        <v>445</v>
      </c>
      <c r="B17" s="1218"/>
      <c r="C17" s="1219"/>
      <c r="D17" s="1219"/>
      <c r="E17" s="1219"/>
      <c r="F17" s="1219"/>
      <c r="G17" s="1219"/>
      <c r="H17" s="601"/>
      <c r="I17" s="601"/>
      <c r="J17" s="1220"/>
      <c r="K17" s="1220"/>
      <c r="L17" s="1220"/>
      <c r="M17" s="1220"/>
      <c r="N17" s="1220"/>
      <c r="O17" s="1220"/>
      <c r="P17" s="1220"/>
      <c r="Q17" s="1221"/>
      <c r="R17" s="593"/>
      <c r="S17" s="598"/>
      <c r="T17" s="599"/>
      <c r="U17" s="598"/>
      <c r="V17" s="598"/>
    </row>
    <row r="18" spans="1:22" ht="15" customHeight="1" thickBot="1">
      <c r="A18" s="602" t="s">
        <v>446</v>
      </c>
      <c r="B18" s="1224"/>
      <c r="C18" s="1225"/>
      <c r="D18" s="1225"/>
      <c r="E18" s="1225"/>
      <c r="F18" s="1225"/>
      <c r="G18" s="1225"/>
      <c r="H18" s="603"/>
      <c r="I18" s="603"/>
      <c r="J18" s="1226"/>
      <c r="K18" s="1226"/>
      <c r="L18" s="1226"/>
      <c r="M18" s="1226"/>
      <c r="N18" s="1226"/>
      <c r="O18" s="1226"/>
      <c r="P18" s="1226"/>
      <c r="Q18" s="1227"/>
      <c r="R18" s="604"/>
      <c r="S18" s="598"/>
      <c r="T18" s="599"/>
      <c r="U18" s="598"/>
      <c r="V18" s="598"/>
    </row>
    <row r="19" spans="1:22" ht="15" customHeight="1">
      <c r="B19" s="605" t="s">
        <v>429</v>
      </c>
      <c r="C19" s="605"/>
      <c r="D19" s="604"/>
      <c r="E19" s="604"/>
      <c r="F19" s="599"/>
      <c r="G19" s="604"/>
      <c r="H19" s="604"/>
      <c r="I19" s="593"/>
      <c r="J19" s="604"/>
      <c r="K19" s="604"/>
      <c r="L19" s="599"/>
      <c r="M19" s="593"/>
    </row>
    <row r="20" spans="1:22" ht="16.5" customHeight="1">
      <c r="A20" s="307" t="s">
        <v>447</v>
      </c>
    </row>
    <row r="21" spans="1:22">
      <c r="A21" s="1228" t="s">
        <v>448</v>
      </c>
      <c r="B21" s="1229"/>
      <c r="C21" s="1230"/>
      <c r="D21" s="606" t="s">
        <v>449</v>
      </c>
      <c r="E21" s="606" t="s">
        <v>445</v>
      </c>
      <c r="F21" s="606" t="s">
        <v>444</v>
      </c>
      <c r="G21" s="607" t="s">
        <v>446</v>
      </c>
    </row>
    <row r="22" spans="1:22" ht="15" customHeight="1">
      <c r="A22" s="1210" t="s">
        <v>450</v>
      </c>
      <c r="B22" s="1211"/>
      <c r="C22" s="1212"/>
      <c r="D22" s="608" t="s">
        <v>430</v>
      </c>
      <c r="E22" s="609"/>
      <c r="F22" s="609"/>
      <c r="G22" s="609"/>
      <c r="I22" s="307" t="s">
        <v>450</v>
      </c>
      <c r="L22" s="307" t="s">
        <v>451</v>
      </c>
    </row>
    <row r="23" spans="1:22" ht="16.5" customHeight="1">
      <c r="A23" s="1210" t="s">
        <v>452</v>
      </c>
      <c r="B23" s="1211"/>
      <c r="C23" s="1212"/>
      <c r="D23" s="608" t="s">
        <v>430</v>
      </c>
      <c r="E23" s="609"/>
      <c r="F23" s="609"/>
      <c r="G23" s="609"/>
      <c r="I23" s="307" t="s">
        <v>452</v>
      </c>
      <c r="L23" s="307" t="s">
        <v>453</v>
      </c>
    </row>
    <row r="24" spans="1:22" ht="16.5" customHeight="1">
      <c r="A24" s="1210" t="s">
        <v>454</v>
      </c>
      <c r="B24" s="1211"/>
      <c r="C24" s="1212"/>
      <c r="D24" s="608" t="s">
        <v>430</v>
      </c>
      <c r="E24" s="609"/>
      <c r="F24" s="609"/>
      <c r="G24" s="609"/>
      <c r="I24" s="307" t="s">
        <v>455</v>
      </c>
      <c r="L24" s="307" t="s">
        <v>456</v>
      </c>
    </row>
    <row r="25" spans="1:22" ht="16.5" customHeight="1">
      <c r="A25" s="1210" t="s">
        <v>457</v>
      </c>
      <c r="B25" s="1211"/>
      <c r="C25" s="1212"/>
      <c r="D25" s="608" t="s">
        <v>430</v>
      </c>
      <c r="E25" s="609"/>
      <c r="F25" s="609"/>
      <c r="G25" s="609"/>
      <c r="I25" s="307" t="s">
        <v>458</v>
      </c>
      <c r="L25" s="307" t="s">
        <v>459</v>
      </c>
    </row>
    <row r="26" spans="1:22" ht="16.5" customHeight="1">
      <c r="A26" s="1210" t="s">
        <v>460</v>
      </c>
      <c r="B26" s="1211"/>
      <c r="C26" s="1212"/>
      <c r="D26" s="608" t="s">
        <v>430</v>
      </c>
      <c r="E26" s="609"/>
      <c r="F26" s="609"/>
      <c r="G26" s="609"/>
      <c r="I26" s="307" t="s">
        <v>461</v>
      </c>
      <c r="L26" s="307" t="s">
        <v>462</v>
      </c>
    </row>
    <row r="27" spans="1:22" ht="16.5" customHeight="1">
      <c r="A27" s="1213" t="s">
        <v>463</v>
      </c>
      <c r="B27" s="1214"/>
      <c r="C27" s="1215"/>
      <c r="D27" s="608" t="s">
        <v>430</v>
      </c>
      <c r="E27" s="609"/>
      <c r="F27" s="609"/>
      <c r="G27" s="609"/>
      <c r="I27" s="307" t="s">
        <v>464</v>
      </c>
      <c r="L27" s="307" t="s">
        <v>465</v>
      </c>
    </row>
    <row r="28" spans="1:22" ht="16.5" customHeight="1">
      <c r="A28" s="1213" t="s">
        <v>466</v>
      </c>
      <c r="B28" s="1214"/>
      <c r="C28" s="1215"/>
      <c r="D28" s="608" t="s">
        <v>430</v>
      </c>
      <c r="E28" s="609"/>
      <c r="F28" s="609"/>
      <c r="G28" s="609"/>
      <c r="I28" s="307" t="s">
        <v>467</v>
      </c>
      <c r="L28" s="307" t="s">
        <v>468</v>
      </c>
    </row>
    <row r="29" spans="1:22" ht="16.5" customHeight="1">
      <c r="A29" s="1210" t="s">
        <v>469</v>
      </c>
      <c r="B29" s="1211"/>
      <c r="C29" s="1212"/>
      <c r="D29" s="608" t="s">
        <v>430</v>
      </c>
      <c r="E29" s="609"/>
      <c r="F29" s="609"/>
      <c r="G29" s="609"/>
      <c r="I29" s="307" t="s">
        <v>470</v>
      </c>
      <c r="L29" s="307" t="s">
        <v>471</v>
      </c>
    </row>
    <row r="30" spans="1:22" ht="16.5" customHeight="1">
      <c r="A30" s="1210" t="s">
        <v>472</v>
      </c>
      <c r="B30" s="1211"/>
      <c r="C30" s="1212"/>
      <c r="D30" s="608" t="s">
        <v>473</v>
      </c>
      <c r="E30" s="610"/>
      <c r="F30" s="610"/>
      <c r="G30" s="611"/>
      <c r="I30" s="307" t="s">
        <v>474</v>
      </c>
      <c r="L30" s="307" t="s">
        <v>475</v>
      </c>
    </row>
    <row r="31" spans="1:22" ht="14.25" customHeight="1"/>
    <row r="32" spans="1:22" ht="14.25" thickBot="1">
      <c r="A32" s="307" t="s">
        <v>542</v>
      </c>
    </row>
    <row r="33" spans="1:22" ht="18" customHeight="1">
      <c r="A33" s="1241" t="s">
        <v>476</v>
      </c>
      <c r="B33" s="1242"/>
      <c r="C33" s="612" t="s">
        <v>656</v>
      </c>
      <c r="D33" s="612" t="s">
        <v>657</v>
      </c>
      <c r="E33" s="612" t="s">
        <v>477</v>
      </c>
      <c r="F33" s="612" t="s">
        <v>478</v>
      </c>
      <c r="G33" s="612" t="s">
        <v>479</v>
      </c>
      <c r="H33" s="612" t="s">
        <v>480</v>
      </c>
      <c r="I33" s="612" t="s">
        <v>481</v>
      </c>
      <c r="J33" s="612" t="s">
        <v>482</v>
      </c>
      <c r="K33" s="612" t="s">
        <v>483</v>
      </c>
      <c r="L33" s="612" t="s">
        <v>484</v>
      </c>
      <c r="M33" s="612" t="s">
        <v>485</v>
      </c>
      <c r="N33" s="612" t="s">
        <v>486</v>
      </c>
      <c r="O33" s="612" t="s">
        <v>487</v>
      </c>
      <c r="P33" s="612" t="s">
        <v>488</v>
      </c>
      <c r="Q33" s="612" t="s">
        <v>489</v>
      </c>
      <c r="R33" s="612" t="s">
        <v>490</v>
      </c>
      <c r="S33" s="612" t="s">
        <v>658</v>
      </c>
      <c r="T33" s="612" t="s">
        <v>659</v>
      </c>
      <c r="U33" s="612" t="s">
        <v>660</v>
      </c>
      <c r="V33" s="661" t="s">
        <v>661</v>
      </c>
    </row>
    <row r="34" spans="1:22" ht="18" customHeight="1">
      <c r="A34" s="1231" t="s">
        <v>491</v>
      </c>
      <c r="B34" s="1232"/>
      <c r="C34" s="619"/>
      <c r="D34" s="619"/>
      <c r="E34" s="619"/>
      <c r="F34" s="619"/>
      <c r="G34" s="619"/>
      <c r="H34" s="619"/>
      <c r="I34" s="619"/>
      <c r="J34" s="619"/>
      <c r="K34" s="619"/>
      <c r="L34" s="619"/>
      <c r="M34" s="619"/>
      <c r="N34" s="619"/>
      <c r="O34" s="619"/>
      <c r="P34" s="619"/>
      <c r="Q34" s="619"/>
      <c r="R34" s="619"/>
      <c r="S34" s="619"/>
      <c r="T34" s="619"/>
      <c r="U34" s="619"/>
      <c r="V34" s="662"/>
    </row>
    <row r="35" spans="1:22" ht="18" customHeight="1">
      <c r="A35" s="1231" t="s">
        <v>543</v>
      </c>
      <c r="B35" s="1232"/>
      <c r="C35" s="619"/>
      <c r="D35" s="619"/>
      <c r="E35" s="619"/>
      <c r="F35" s="619"/>
      <c r="G35" s="619"/>
      <c r="H35" s="619"/>
      <c r="I35" s="619"/>
      <c r="J35" s="619"/>
      <c r="K35" s="619"/>
      <c r="L35" s="619"/>
      <c r="M35" s="619"/>
      <c r="N35" s="619"/>
      <c r="O35" s="619"/>
      <c r="P35" s="619"/>
      <c r="Q35" s="619"/>
      <c r="R35" s="619"/>
      <c r="S35" s="619"/>
      <c r="T35" s="619"/>
      <c r="U35" s="619"/>
      <c r="V35" s="662"/>
    </row>
    <row r="36" spans="1:22" ht="18" customHeight="1">
      <c r="A36" s="1231" t="s">
        <v>544</v>
      </c>
      <c r="B36" s="1232"/>
      <c r="C36" s="619"/>
      <c r="D36" s="619"/>
      <c r="E36" s="619"/>
      <c r="F36" s="619"/>
      <c r="G36" s="619"/>
      <c r="H36" s="619"/>
      <c r="I36" s="619"/>
      <c r="J36" s="619"/>
      <c r="K36" s="619"/>
      <c r="L36" s="619"/>
      <c r="M36" s="619"/>
      <c r="N36" s="619"/>
      <c r="O36" s="619"/>
      <c r="P36" s="619"/>
      <c r="Q36" s="619"/>
      <c r="R36" s="619"/>
      <c r="S36" s="619"/>
      <c r="T36" s="619"/>
      <c r="U36" s="619"/>
      <c r="V36" s="662"/>
    </row>
    <row r="37" spans="1:22" ht="18" customHeight="1" thickBot="1">
      <c r="A37" s="1239" t="s">
        <v>545</v>
      </c>
      <c r="B37" s="1240"/>
      <c r="C37" s="613"/>
      <c r="D37" s="613"/>
      <c r="E37" s="613"/>
      <c r="F37" s="613"/>
      <c r="G37" s="613"/>
      <c r="H37" s="613"/>
      <c r="I37" s="613"/>
      <c r="J37" s="613"/>
      <c r="K37" s="613"/>
      <c r="L37" s="613"/>
      <c r="M37" s="613"/>
      <c r="N37" s="613"/>
      <c r="O37" s="613"/>
      <c r="P37" s="613"/>
      <c r="Q37" s="613"/>
      <c r="R37" s="613"/>
      <c r="S37" s="613"/>
      <c r="T37" s="613"/>
      <c r="U37" s="613"/>
      <c r="V37" s="663"/>
    </row>
    <row r="38" spans="1:22" s="614" customFormat="1" ht="16.5" customHeight="1">
      <c r="A38" s="614" t="s">
        <v>546</v>
      </c>
    </row>
    <row r="39" spans="1:22" s="614" customFormat="1" ht="16.5" customHeight="1" thickBot="1"/>
    <row r="40" spans="1:22" s="614" customFormat="1" ht="11.25">
      <c r="A40" s="614" t="s">
        <v>492</v>
      </c>
      <c r="P40" s="1233" t="s">
        <v>133</v>
      </c>
      <c r="Q40" s="1234"/>
      <c r="R40" s="1234"/>
      <c r="S40" s="1234"/>
      <c r="T40" s="1234"/>
      <c r="U40" s="1234"/>
      <c r="V40" s="1235"/>
    </row>
    <row r="41" spans="1:22" ht="14.25" thickBot="1">
      <c r="P41" s="1236"/>
      <c r="Q41" s="1237"/>
      <c r="R41" s="1237"/>
      <c r="S41" s="1237"/>
      <c r="T41" s="1237"/>
      <c r="U41" s="1237"/>
      <c r="V41" s="1238"/>
    </row>
  </sheetData>
  <mergeCells count="80">
    <mergeCell ref="A29:C29"/>
    <mergeCell ref="A30:C30"/>
    <mergeCell ref="A34:B34"/>
    <mergeCell ref="P40:V41"/>
    <mergeCell ref="A35:B35"/>
    <mergeCell ref="A36:B36"/>
    <mergeCell ref="A37:B37"/>
    <mergeCell ref="A33:B33"/>
    <mergeCell ref="P18:Q18"/>
    <mergeCell ref="A21:C21"/>
    <mergeCell ref="A22:C22"/>
    <mergeCell ref="A23:C23"/>
    <mergeCell ref="A24:C24"/>
    <mergeCell ref="L18:M18"/>
    <mergeCell ref="N18:O18"/>
    <mergeCell ref="A25:C25"/>
    <mergeCell ref="B18:C18"/>
    <mergeCell ref="D18:E18"/>
    <mergeCell ref="F18:G18"/>
    <mergeCell ref="J18:K18"/>
    <mergeCell ref="A26:C26"/>
    <mergeCell ref="A27:C27"/>
    <mergeCell ref="A28:C28"/>
    <mergeCell ref="N14:O14"/>
    <mergeCell ref="P16:Q16"/>
    <mergeCell ref="B17:C17"/>
    <mergeCell ref="D17:E17"/>
    <mergeCell ref="F17:G17"/>
    <mergeCell ref="J17:K17"/>
    <mergeCell ref="L17:M17"/>
    <mergeCell ref="N17:O17"/>
    <mergeCell ref="P17:Q17"/>
    <mergeCell ref="B16:C16"/>
    <mergeCell ref="D16:E16"/>
    <mergeCell ref="F16:G16"/>
    <mergeCell ref="J16:K16"/>
    <mergeCell ref="L16:M16"/>
    <mergeCell ref="N16:O16"/>
    <mergeCell ref="S9:T9"/>
    <mergeCell ref="A12:A15"/>
    <mergeCell ref="B12:Q12"/>
    <mergeCell ref="B13:K13"/>
    <mergeCell ref="L13:Q13"/>
    <mergeCell ref="B14:C15"/>
    <mergeCell ref="D14:E15"/>
    <mergeCell ref="P14:Q15"/>
    <mergeCell ref="N15:O15"/>
    <mergeCell ref="A9:C9"/>
    <mergeCell ref="D9:G9"/>
    <mergeCell ref="P9:R9"/>
    <mergeCell ref="F14:G15"/>
    <mergeCell ref="H14:I14"/>
    <mergeCell ref="J14:K15"/>
    <mergeCell ref="L14:M15"/>
    <mergeCell ref="S7:T7"/>
    <mergeCell ref="D8:E8"/>
    <mergeCell ref="J8:L8"/>
    <mergeCell ref="M8:N8"/>
    <mergeCell ref="P8:R8"/>
    <mergeCell ref="S8:T8"/>
    <mergeCell ref="P7:R7"/>
    <mergeCell ref="A7:C8"/>
    <mergeCell ref="D7:F7"/>
    <mergeCell ref="G7:H7"/>
    <mergeCell ref="J7:L7"/>
    <mergeCell ref="M7:N7"/>
    <mergeCell ref="S5:T5"/>
    <mergeCell ref="A6:C6"/>
    <mergeCell ref="D6:H6"/>
    <mergeCell ref="J6:L6"/>
    <mergeCell ref="M6:N6"/>
    <mergeCell ref="P6:R6"/>
    <mergeCell ref="S6:T6"/>
    <mergeCell ref="J4:L4"/>
    <mergeCell ref="P4:R4"/>
    <mergeCell ref="A5:C5"/>
    <mergeCell ref="D5:H5"/>
    <mergeCell ref="J5:L5"/>
    <mergeCell ref="M5:N5"/>
    <mergeCell ref="P5:R5"/>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表紙</vt:lpstr>
      <vt:lpstr>提出資料一覧表</vt:lpstr>
      <vt:lpstr>様式第1号</vt:lpstr>
      <vt:lpstr>様式第12号</vt:lpstr>
      <vt:lpstr>様式第15号（別紙1）</vt:lpstr>
      <vt:lpstr>様式第15号（別紙2）</vt:lpstr>
      <vt:lpstr>様式第15号（別紙3）</vt:lpstr>
      <vt:lpstr>様式16号-2-1（別紙1）</vt:lpstr>
      <vt:lpstr>様式第16号-3-1（別紙１）</vt:lpstr>
      <vt:lpstr>様式第16号-3-1（別紙２）</vt:lpstr>
      <vt:lpstr>様式第16号-3-1（別紙3）</vt:lpstr>
      <vt:lpstr>様式16号-5-2（別紙1）</vt:lpstr>
      <vt:lpstr>様式16号-6-1（別紙1）</vt:lpstr>
      <vt:lpstr>様式第16号-6-2（別紙1）</vt:lpstr>
      <vt:lpstr>様式第15号-6-2（別紙2）</vt:lpstr>
      <vt:lpstr>様式第16号-6-2（別紙3）</vt:lpstr>
      <vt:lpstr>様式第16号-6-2（別紙4）</vt:lpstr>
      <vt:lpstr>様式第16号-6-2（別紙5）</vt:lpstr>
      <vt:lpstr>様式第16号-6-2（別紙6）</vt:lpstr>
      <vt:lpstr>様式第16号-6-2（別紙7）</vt:lpstr>
      <vt:lpstr>様式第16号-6-4（別紙1）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2024-10-29T23:27:12Z</dcterms:modified>
</cp:coreProperties>
</file>