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9.0.16\01上下水道総務課\総務人事G\01 総務関係\組織体制の変更（令和６年度）\★HP掲載の様式集\局HP関係\請求書ほか\"/>
    </mc:Choice>
  </mc:AlternateContent>
  <bookViews>
    <workbookView xWindow="0" yWindow="0" windowWidth="20490" windowHeight="7530"/>
  </bookViews>
  <sheets>
    <sheet name="請求書・単価契約（税率10%）" sheetId="2" r:id="rId1"/>
    <sheet name="請求書・単価契約（10%と8%混在）" sheetId="1" r:id="rId2"/>
  </sheets>
  <definedNames>
    <definedName name="_xlnm.Print_Area" localSheetId="1">'請求書・単価契約（10%と8%混在）'!$A$1:$X$42</definedName>
    <definedName name="_xlnm.Print_Area" localSheetId="0">'請求書・単価契約（税率10%）'!$A$1:$X$41</definedName>
  </definedNames>
  <calcPr calcId="162913"/>
</workbook>
</file>

<file path=xl/calcChain.xml><?xml version="1.0" encoding="utf-8"?>
<calcChain xmlns="http://schemas.openxmlformats.org/spreadsheetml/2006/main">
  <c r="P32" i="2" l="1"/>
  <c r="U32" i="2" s="1"/>
  <c r="U31" i="2" s="1"/>
  <c r="P30" i="2"/>
  <c r="P29" i="2"/>
  <c r="P28" i="2"/>
  <c r="P27" i="2"/>
  <c r="P26" i="2"/>
  <c r="P31" i="2" l="1"/>
  <c r="P33" i="1"/>
  <c r="U33" i="1" s="1"/>
  <c r="P32" i="1"/>
  <c r="U32" i="1" s="1"/>
  <c r="P30" i="1"/>
  <c r="P29" i="1"/>
  <c r="P28" i="1"/>
  <c r="P27" i="1"/>
  <c r="P26" i="1"/>
  <c r="U19" i="2" l="1"/>
  <c r="S19" i="2" s="1"/>
  <c r="Q19" i="2" s="1"/>
  <c r="P19" i="2" s="1"/>
  <c r="O19" i="2" s="1"/>
  <c r="N19" i="2" s="1"/>
  <c r="M19" i="2" s="1"/>
  <c r="L19" i="2" s="1"/>
  <c r="K19" i="2" s="1"/>
  <c r="J19" i="2" s="1"/>
  <c r="I19" i="2" s="1"/>
  <c r="P31" i="1"/>
  <c r="U19" i="1" s="1"/>
  <c r="S19" i="1" s="1"/>
  <c r="Q19" i="1" s="1"/>
  <c r="P19" i="1" s="1"/>
  <c r="O19" i="1" s="1"/>
  <c r="N19" i="1" s="1"/>
  <c r="M19" i="1" s="1"/>
  <c r="L19" i="1" s="1"/>
  <c r="K19" i="1" s="1"/>
  <c r="J19" i="1" s="1"/>
  <c r="I19" i="1" s="1"/>
  <c r="U31" i="1"/>
</calcChain>
</file>

<file path=xl/sharedStrings.xml><?xml version="1.0" encoding="utf-8"?>
<sst xmlns="http://schemas.openxmlformats.org/spreadsheetml/2006/main" count="110" uniqueCount="48">
  <si>
    <t>請　求　書</t>
    <rPh sb="0" eb="5">
      <t>セイキュウショ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</si>
  <si>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</si>
  <si>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</si>
  <si>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</si>
  <si>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</si>
  <si>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次のとおり請求します。</t>
    <rPh sb="0" eb="1">
      <t>ツギ</t>
    </rPh>
    <rPh sb="5" eb="7">
      <t>セイキュウ</t>
    </rPh>
    <phoneticPr fontId="2"/>
  </si>
  <si>
    <r>
      <t xml:space="preserve">請 求 額
</t>
    </r>
    <r>
      <rPr>
        <b/>
        <sz val="11"/>
        <rFont val="ＭＳ 明朝"/>
        <family val="1"/>
        <charset val="128"/>
      </rPr>
      <t>（ 税 込 ）</t>
    </r>
    <rPh sb="0" eb="1">
      <t>ショウ</t>
    </rPh>
    <rPh sb="2" eb="3">
      <t>モトム</t>
    </rPh>
    <rPh sb="4" eb="5">
      <t>ガク</t>
    </rPh>
    <rPh sb="8" eb="9">
      <t>ゼイ</t>
    </rPh>
    <rPh sb="10" eb="11">
      <t>コミ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</si>
  <si>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</si>
  <si>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</si>
  <si>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</si>
  <si>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</si>
  <si>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</si>
  <si>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</si>
  <si>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(内訳）</t>
    <rPh sb="1" eb="3">
      <t>ウチワケ</t>
    </rPh>
    <phoneticPr fontId="2"/>
  </si>
  <si>
    <t>（単位：円）</t>
    <rPh sb="1" eb="3">
      <t>タンイ</t>
    </rPh>
    <rPh sb="4" eb="5">
      <t>エン</t>
    </rPh>
    <phoneticPr fontId="2"/>
  </si>
  <si>
    <t>項　　　目</t>
    <rPh sb="0" eb="1">
      <t>コウ</t>
    </rPh>
    <rPh sb="4" eb="5">
      <t>メ</t>
    </rPh>
    <phoneticPr fontId="2"/>
  </si>
  <si>
    <t>数量</t>
    <rPh sb="0" eb="2">
      <t>スウリョウ</t>
    </rPh>
    <phoneticPr fontId="2"/>
  </si>
  <si>
    <t>合　　計　　金　　額</t>
    <rPh sb="0" eb="1">
      <t>ゴウ</t>
    </rPh>
    <rPh sb="3" eb="4">
      <t>ケイ</t>
    </rPh>
    <rPh sb="6" eb="7">
      <t>キン</t>
    </rPh>
    <rPh sb="9" eb="10">
      <t>ガク</t>
    </rPh>
    <phoneticPr fontId="2"/>
  </si>
  <si>
    <t>契約日</t>
    <rPh sb="0" eb="2">
      <t>ケイヤク</t>
    </rPh>
    <rPh sb="2" eb="3">
      <t>ヒ</t>
    </rPh>
    <phoneticPr fontId="2"/>
  </si>
  <si>
    <t>完了日</t>
    <rPh sb="0" eb="2">
      <t>カンリョウ</t>
    </rPh>
    <rPh sb="2" eb="3">
      <t>ヒ</t>
    </rPh>
    <phoneticPr fontId="2"/>
  </si>
  <si>
    <t>商号・名称</t>
    <rPh sb="0" eb="2">
      <t>ショウゴウ</t>
    </rPh>
    <rPh sb="3" eb="5">
      <t>メイショウ</t>
    </rPh>
    <phoneticPr fontId="2"/>
  </si>
  <si>
    <t>注）請求金額の先頭に 「\」マーク を記入してください。</t>
    <phoneticPr fontId="2"/>
  </si>
  <si>
    <t>令和</t>
    <rPh sb="0" eb="2">
      <t>レイワ</t>
    </rPh>
    <phoneticPr fontId="2"/>
  </si>
  <si>
    <t>Ｔ</t>
    <phoneticPr fontId="2"/>
  </si>
  <si>
    <t>税率</t>
    <rPh sb="0" eb="2">
      <t>ゼイリツ</t>
    </rPh>
    <phoneticPr fontId="2"/>
  </si>
  <si>
    <t>税率別内訳</t>
    <rPh sb="0" eb="2">
      <t>ゼイリツ</t>
    </rPh>
    <rPh sb="2" eb="3">
      <t>ベツ</t>
    </rPh>
    <rPh sb="3" eb="5">
      <t>ウチワケ</t>
    </rPh>
    <phoneticPr fontId="2"/>
  </si>
  <si>
    <t>※税率8％は，軽減税率対象</t>
    <rPh sb="1" eb="3">
      <t>ゼイリツ</t>
    </rPh>
    <rPh sb="7" eb="9">
      <t>ケイゲン</t>
    </rPh>
    <rPh sb="9" eb="11">
      <t>ゼイリツ</t>
    </rPh>
    <rPh sb="11" eb="13">
      <t>タイショウ</t>
    </rPh>
    <phoneticPr fontId="2"/>
  </si>
  <si>
    <t>振込先口座</t>
    <rPh sb="0" eb="3">
      <t>フリコミサキ</t>
    </rPh>
    <rPh sb="3" eb="5">
      <t>コウザ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</si>
  <si>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</si>
  <si>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支店名</t>
    <rPh sb="0" eb="3">
      <t>シテンメイ</t>
    </rPh>
    <phoneticPr fontId="2"/>
  </si>
  <si>
    <t>預金種別</t>
  </si>
  <si>
    <t>口座番号</t>
  </si>
  <si>
    <t>名義</t>
  </si>
  <si>
    <t>銀行</t>
    <rPh sb="0" eb="2">
      <t>ギンコウ</t>
    </rPh>
    <phoneticPr fontId="2"/>
  </si>
  <si>
    <t>支店</t>
    <rPh sb="0" eb="2">
      <t>シテン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</si>
  <si>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</si>
  <si>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</si>
  <si>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</si>
  <si>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</si>
  <si>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税率10％</t>
    <rPh sb="0" eb="2">
      <t>ゼイリツ</t>
    </rPh>
    <phoneticPr fontId="2"/>
  </si>
  <si>
    <t>税率8％</t>
    <rPh sb="0" eb="2">
      <t>ゼイリツ</t>
    </rPh>
    <phoneticPr fontId="2"/>
  </si>
  <si>
    <t>税込単価</t>
    <rPh sb="0" eb="2">
      <t>ゼイコミ</t>
    </rPh>
    <rPh sb="2" eb="4">
      <t>タンカ</t>
    </rPh>
    <phoneticPr fontId="2"/>
  </si>
  <si>
    <t>税込金額</t>
    <rPh sb="0" eb="2">
      <t>ゼイコミ</t>
    </rPh>
    <rPh sb="2" eb="4">
      <t>キンガク</t>
    </rPh>
    <phoneticPr fontId="2"/>
  </si>
  <si>
    <t>うち消費税額</t>
    <rPh sb="2" eb="4">
      <t>ショウヒ</t>
    </rPh>
    <rPh sb="4" eb="5">
      <t>ゼイ</t>
    </rPh>
    <rPh sb="5" eb="6">
      <t>ガク</t>
    </rPh>
    <phoneticPr fontId="2"/>
  </si>
  <si>
    <t>【適格請求書発行事業者登録番号】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</si>
  <si>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</si>
  <si>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</si>
  <si>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呉市長（上下水道局）　様</t>
    <rPh sb="0" eb="1">
      <t>クレ</t>
    </rPh>
    <rPh sb="1" eb="2">
      <t>シ</t>
    </rPh>
    <rPh sb="2" eb="3">
      <t>チョウ</t>
    </rPh>
    <rPh sb="11" eb="12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</si>
</sst>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&quot;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22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rgb="FF0000FF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hair">
        <color indexed="64"/>
      </diagonal>
    </border>
    <border diagonalUp="1">
      <left/>
      <right/>
      <top/>
      <bottom style="double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double">
        <color indexed="64"/>
      </bottom>
      <diagonal style="hair">
        <color indexed="64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indexed="64"/>
      </top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/>
      <right style="thin">
        <color indexed="64"/>
      </right>
      <top style="double">
        <color indexed="64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medium">
        <color auto="1"/>
      </bottom>
      <diagonal/>
    </border>
    <border>
      <left/>
      <right style="medium">
        <color auto="1"/>
      </right>
      <top style="double">
        <color indexed="64"/>
      </top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shrinkToFit="1"/>
    </xf>
    <xf numFmtId="0" fontId="3" fillId="0" borderId="0" xfId="0" applyFont="1" applyAlignment="1">
      <alignment horizontal="left" shrinkToFi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38" fontId="10" fillId="0" borderId="5" xfId="1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horizontal="center" vertical="center"/>
    </xf>
    <xf numFmtId="38" fontId="10" fillId="0" borderId="8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38" fontId="10" fillId="0" borderId="0" xfId="1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11" fillId="0" borderId="0" xfId="0" applyFont="1" applyBorder="1" applyAlignment="1">
      <alignment horizontal="left" wrapText="1"/>
    </xf>
    <xf numFmtId="176" fontId="3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38" fontId="10" fillId="0" borderId="29" xfId="1" applyFont="1" applyFill="1" applyBorder="1" applyAlignment="1">
      <alignment horizontal="center" vertical="center"/>
    </xf>
    <xf numFmtId="38" fontId="10" fillId="0" borderId="7" xfId="1" applyFont="1" applyFill="1" applyBorder="1" applyAlignment="1">
      <alignment horizontal="center" vertical="center"/>
    </xf>
    <xf numFmtId="0" fontId="11" fillId="0" borderId="0" xfId="0" applyFont="1" applyBorder="1" applyAlignment="1"/>
    <xf numFmtId="0" fontId="11" fillId="0" borderId="0" xfId="0" applyFont="1" applyAlignment="1">
      <alignment horizontal="right"/>
    </xf>
    <xf numFmtId="0" fontId="3" fillId="0" borderId="37" xfId="0" applyFont="1" applyBorder="1"/>
    <xf numFmtId="0" fontId="3" fillId="0" borderId="38" xfId="0" applyFont="1" applyBorder="1"/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/>
    </xf>
    <xf numFmtId="0" fontId="3" fillId="0" borderId="39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28" xfId="0" applyFont="1" applyBorder="1" applyAlignment="1">
      <alignment horizontal="center" vertical="center"/>
    </xf>
    <xf numFmtId="38" fontId="10" fillId="0" borderId="29" xfId="1" applyFont="1" applyFill="1" applyBorder="1" applyAlignment="1">
      <alignment horizontal="center" vertical="center"/>
    </xf>
    <xf numFmtId="38" fontId="10" fillId="0" borderId="7" xfId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distributed" vertical="center"/>
    </xf>
    <xf numFmtId="0" fontId="15" fillId="0" borderId="0" xfId="0" applyFont="1" applyAlignment="1">
      <alignment horizontal="left" vertical="center"/>
    </xf>
    <xf numFmtId="0" fontId="16" fillId="0" borderId="70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distributed" vertical="center"/>
    </xf>
    <xf numFmtId="0" fontId="15" fillId="0" borderId="71" xfId="0" applyFont="1" applyBorder="1" applyAlignment="1">
      <alignment vertical="center"/>
    </xf>
    <xf numFmtId="0" fontId="15" fillId="0" borderId="72" xfId="0" applyFont="1" applyBorder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38" fontId="10" fillId="0" borderId="26" xfId="1" applyFont="1" applyFill="1" applyBorder="1" applyAlignment="1">
      <alignment horizontal="center" vertical="center"/>
    </xf>
    <xf numFmtId="38" fontId="10" fillId="0" borderId="24" xfId="1" applyFont="1" applyFill="1" applyBorder="1" applyAlignment="1">
      <alignment horizontal="center" vertical="center"/>
    </xf>
    <xf numFmtId="38" fontId="10" fillId="0" borderId="29" xfId="1" applyFont="1" applyFill="1" applyBorder="1" applyAlignment="1">
      <alignment horizontal="center" vertical="center"/>
    </xf>
    <xf numFmtId="38" fontId="10" fillId="0" borderId="7" xfId="1" applyFont="1" applyFill="1" applyBorder="1" applyAlignment="1">
      <alignment horizontal="center" vertical="center"/>
    </xf>
    <xf numFmtId="38" fontId="10" fillId="0" borderId="25" xfId="1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/>
    </xf>
    <xf numFmtId="176" fontId="14" fillId="0" borderId="61" xfId="1" applyNumberFormat="1" applyFont="1" applyBorder="1" applyAlignment="1">
      <alignment horizontal="right" vertical="center"/>
    </xf>
    <xf numFmtId="176" fontId="14" fillId="0" borderId="62" xfId="1" applyNumberFormat="1" applyFont="1" applyBorder="1" applyAlignment="1">
      <alignment horizontal="right" vertical="center"/>
    </xf>
    <xf numFmtId="176" fontId="14" fillId="0" borderId="63" xfId="1" applyNumberFormat="1" applyFont="1" applyBorder="1" applyAlignment="1">
      <alignment horizontal="right" vertical="center"/>
    </xf>
    <xf numFmtId="176" fontId="14" fillId="0" borderId="64" xfId="1" applyNumberFormat="1" applyFont="1" applyBorder="1" applyAlignment="1">
      <alignment horizontal="right" vertical="center"/>
    </xf>
    <xf numFmtId="176" fontId="14" fillId="0" borderId="65" xfId="1" applyNumberFormat="1" applyFont="1" applyBorder="1" applyAlignment="1">
      <alignment horizontal="right" vertical="center"/>
    </xf>
    <xf numFmtId="176" fontId="14" fillId="0" borderId="66" xfId="1" applyNumberFormat="1" applyFont="1" applyBorder="1" applyAlignment="1">
      <alignment horizontal="right" vertical="center"/>
    </xf>
    <xf numFmtId="176" fontId="14" fillId="0" borderId="67" xfId="1" applyNumberFormat="1" applyFont="1" applyBorder="1" applyAlignment="1">
      <alignment horizontal="right" vertical="center"/>
    </xf>
    <xf numFmtId="176" fontId="14" fillId="0" borderId="68" xfId="1" applyNumberFormat="1" applyFont="1" applyBorder="1" applyAlignment="1">
      <alignment horizontal="right" vertical="center"/>
    </xf>
    <xf numFmtId="176" fontId="14" fillId="0" borderId="69" xfId="1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17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right" vertical="center" shrinkToFit="1"/>
    </xf>
    <xf numFmtId="176" fontId="7" fillId="0" borderId="17" xfId="0" applyNumberFormat="1" applyFont="1" applyBorder="1" applyAlignment="1">
      <alignment horizontal="righ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13" xfId="0" applyNumberFormat="1" applyFont="1" applyBorder="1" applyAlignment="1">
      <alignment horizontal="center" vertical="center" shrinkToFit="1"/>
    </xf>
    <xf numFmtId="176" fontId="7" fillId="0" borderId="9" xfId="0" applyNumberFormat="1" applyFont="1" applyBorder="1" applyAlignment="1">
      <alignment horizontal="right" vertical="center" shrinkToFit="1"/>
    </xf>
    <xf numFmtId="176" fontId="7" fillId="0" borderId="13" xfId="0" applyNumberFormat="1" applyFont="1" applyBorder="1" applyAlignment="1">
      <alignment horizontal="right" vertical="center" shrinkToFit="1"/>
    </xf>
    <xf numFmtId="176" fontId="7" fillId="0" borderId="9" xfId="1" applyNumberFormat="1" applyFont="1" applyBorder="1" applyAlignment="1">
      <alignment horizontal="right" vertical="center" shrinkToFit="1"/>
    </xf>
    <xf numFmtId="176" fontId="7" fillId="0" borderId="12" xfId="1" applyNumberFormat="1" applyFont="1" applyBorder="1" applyAlignment="1">
      <alignment horizontal="right" vertical="center" shrinkToFit="1"/>
    </xf>
    <xf numFmtId="176" fontId="7" fillId="0" borderId="13" xfId="1" applyNumberFormat="1" applyFont="1" applyBorder="1" applyAlignment="1">
      <alignment horizontal="right" vertical="center" shrinkToFit="1"/>
    </xf>
    <xf numFmtId="176" fontId="7" fillId="0" borderId="10" xfId="1" applyNumberFormat="1" applyFont="1" applyBorder="1" applyAlignment="1">
      <alignment horizontal="right" vertical="center" shrinkToFit="1"/>
    </xf>
    <xf numFmtId="176" fontId="7" fillId="0" borderId="16" xfId="1" applyNumberFormat="1" applyFont="1" applyBorder="1" applyAlignment="1">
      <alignment horizontal="right" vertical="center" shrinkToFit="1"/>
    </xf>
    <xf numFmtId="176" fontId="7" fillId="0" borderId="17" xfId="1" applyNumberFormat="1" applyFont="1" applyBorder="1" applyAlignment="1">
      <alignment horizontal="right" vertical="center" shrinkToFit="1"/>
    </xf>
    <xf numFmtId="0" fontId="7" fillId="0" borderId="14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right" vertical="center" shrinkToFit="1"/>
    </xf>
    <xf numFmtId="176" fontId="7" fillId="0" borderId="15" xfId="0" applyNumberFormat="1" applyFont="1" applyBorder="1" applyAlignment="1">
      <alignment horizontal="right" vertical="center" shrinkToFit="1"/>
    </xf>
    <xf numFmtId="176" fontId="7" fillId="0" borderId="11" xfId="1" applyNumberFormat="1" applyFont="1" applyBorder="1" applyAlignment="1">
      <alignment horizontal="right" vertical="center" shrinkToFit="1"/>
    </xf>
    <xf numFmtId="176" fontId="7" fillId="0" borderId="14" xfId="1" applyNumberFormat="1" applyFont="1" applyBorder="1" applyAlignment="1">
      <alignment horizontal="right" vertical="center" shrinkToFit="1"/>
    </xf>
    <xf numFmtId="176" fontId="7" fillId="0" borderId="15" xfId="1" applyNumberFormat="1" applyFont="1" applyBorder="1" applyAlignment="1">
      <alignment horizontal="right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176" fontId="14" fillId="0" borderId="54" xfId="1" applyNumberFormat="1" applyFont="1" applyBorder="1" applyAlignment="1">
      <alignment horizontal="right" vertical="center" shrinkToFit="1"/>
    </xf>
    <xf numFmtId="176" fontId="14" fillId="0" borderId="32" xfId="1" applyNumberFormat="1" applyFont="1" applyBorder="1" applyAlignment="1">
      <alignment horizontal="right" vertical="center" shrinkToFit="1"/>
    </xf>
    <xf numFmtId="176" fontId="14" fillId="0" borderId="33" xfId="1" applyNumberFormat="1" applyFont="1" applyBorder="1" applyAlignment="1">
      <alignment horizontal="right" vertical="center" shrinkToFit="1"/>
    </xf>
    <xf numFmtId="176" fontId="14" fillId="0" borderId="54" xfId="1" applyNumberFormat="1" applyFont="1" applyFill="1" applyBorder="1" applyAlignment="1">
      <alignment horizontal="right" vertical="center"/>
    </xf>
    <xf numFmtId="176" fontId="14" fillId="0" borderId="32" xfId="1" applyNumberFormat="1" applyFont="1" applyFill="1" applyBorder="1" applyAlignment="1">
      <alignment horizontal="right" vertical="center"/>
    </xf>
    <xf numFmtId="176" fontId="14" fillId="0" borderId="53" xfId="1" applyNumberFormat="1" applyFont="1" applyFill="1" applyBorder="1" applyAlignment="1">
      <alignment horizontal="right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176" fontId="12" fillId="0" borderId="76" xfId="0" applyNumberFormat="1" applyFont="1" applyBorder="1" applyAlignment="1">
      <alignment vertical="center"/>
    </xf>
    <xf numFmtId="176" fontId="12" fillId="0" borderId="74" xfId="0" applyNumberFormat="1" applyFont="1" applyBorder="1" applyAlignment="1">
      <alignment vertical="center"/>
    </xf>
    <xf numFmtId="176" fontId="12" fillId="0" borderId="75" xfId="0" applyNumberFormat="1" applyFont="1" applyBorder="1" applyAlignment="1">
      <alignment vertical="center"/>
    </xf>
    <xf numFmtId="176" fontId="12" fillId="0" borderId="77" xfId="0" applyNumberFormat="1" applyFont="1" applyBorder="1" applyAlignment="1">
      <alignment vertic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3" fillId="0" borderId="45" xfId="0" applyFont="1" applyBorder="1" applyAlignment="1">
      <alignment horizontal="distributed" vertical="center" shrinkToFit="1"/>
    </xf>
    <xf numFmtId="0" fontId="13" fillId="0" borderId="0" xfId="0" applyFont="1" applyBorder="1" applyAlignment="1">
      <alignment horizontal="distributed" vertical="center" shrinkToFit="1"/>
    </xf>
    <xf numFmtId="49" fontId="6" fillId="0" borderId="31" xfId="0" applyNumberFormat="1" applyFont="1" applyBorder="1" applyAlignment="1">
      <alignment horizontal="left" shrinkToFit="1"/>
    </xf>
    <xf numFmtId="0" fontId="6" fillId="0" borderId="31" xfId="0" applyFont="1" applyBorder="1"/>
    <xf numFmtId="0" fontId="6" fillId="0" borderId="46" xfId="0" applyFont="1" applyBorder="1"/>
    <xf numFmtId="49" fontId="6" fillId="0" borderId="16" xfId="0" applyNumberFormat="1" applyFont="1" applyBorder="1" applyAlignment="1">
      <alignment horizontal="left" shrinkToFit="1"/>
    </xf>
    <xf numFmtId="49" fontId="6" fillId="0" borderId="42" xfId="0" applyNumberFormat="1" applyFont="1" applyBorder="1" applyAlignment="1">
      <alignment horizontal="left" shrinkToFit="1"/>
    </xf>
    <xf numFmtId="176" fontId="12" fillId="0" borderId="50" xfId="0" applyNumberFormat="1" applyFont="1" applyBorder="1" applyAlignment="1">
      <alignment vertical="center"/>
    </xf>
    <xf numFmtId="176" fontId="12" fillId="0" borderId="51" xfId="0" applyNumberFormat="1" applyFont="1" applyBorder="1" applyAlignment="1">
      <alignment vertical="center"/>
    </xf>
    <xf numFmtId="176" fontId="12" fillId="0" borderId="52" xfId="0" applyNumberFormat="1" applyFont="1" applyBorder="1" applyAlignment="1">
      <alignment vertical="center"/>
    </xf>
    <xf numFmtId="176" fontId="12" fillId="0" borderId="47" xfId="0" applyNumberFormat="1" applyFont="1" applyBorder="1" applyAlignment="1">
      <alignment vertical="center"/>
    </xf>
    <xf numFmtId="176" fontId="12" fillId="0" borderId="48" xfId="0" applyNumberFormat="1" applyFont="1" applyBorder="1" applyAlignment="1">
      <alignment vertical="center"/>
    </xf>
    <xf numFmtId="176" fontId="12" fillId="0" borderId="49" xfId="0" applyNumberFormat="1" applyFont="1" applyBorder="1" applyAlignment="1">
      <alignment vertical="center"/>
    </xf>
    <xf numFmtId="176" fontId="12" fillId="0" borderId="55" xfId="0" applyNumberFormat="1" applyFont="1" applyBorder="1" applyAlignment="1">
      <alignment vertical="center"/>
    </xf>
    <xf numFmtId="176" fontId="12" fillId="0" borderId="56" xfId="0" applyNumberFormat="1" applyFont="1" applyBorder="1" applyAlignment="1">
      <alignment vertical="center"/>
    </xf>
    <xf numFmtId="0" fontId="7" fillId="0" borderId="5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X41"/>
  <sheetViews>
    <sheetView showZeros="0" tabSelected="1" zoomScaleNormal="100" zoomScaleSheetLayoutView="100" workbookViewId="0">
      <selection activeCell="C7" sqref="C7"/>
    </sheetView>
  </sheetViews>
  <sheetFormatPr defaultRowHeight="17.25" x14ac:dyDescent="0.2"/>
  <cols>
    <col min="1" max="1" width="0.75" style="1" customWidth="1"/>
    <col min="2" max="2" width="0.875" style="1" customWidth="1"/>
    <col min="3" max="3" width="9" style="1" customWidth="1"/>
    <col min="4" max="4" width="5" style="1" customWidth="1"/>
    <col min="5" max="16" width="4.5" style="1" customWidth="1"/>
    <col min="17" max="17" width="1.5" style="1" customWidth="1"/>
    <col min="18" max="19" width="3" style="1" customWidth="1"/>
    <col min="20" max="21" width="1.5" style="1" customWidth="1"/>
    <col min="22" max="23" width="3" style="1" customWidth="1"/>
    <col min="24" max="24" width="5.625" style="1" customWidth="1"/>
    <col min="25" max="16384" width="9" style="1"/>
  </cols>
  <sheetData>
    <row r="1" spans="1:24" ht="15" customHeight="1" x14ac:dyDescent="0.2">
      <c r="T1" s="46"/>
      <c r="U1" s="46"/>
      <c r="V1" s="46"/>
      <c r="W1" s="46"/>
      <c r="X1" s="46"/>
    </row>
    <row r="2" spans="1:24" ht="24" x14ac:dyDescent="0.2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1:24" ht="18" customHeight="1" x14ac:dyDescent="0.25">
      <c r="B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1:24" ht="21" customHeight="1" x14ac:dyDescent="0.2">
      <c r="N4" s="4"/>
      <c r="O4" s="5"/>
      <c r="P4" s="63"/>
      <c r="Q4" s="63"/>
      <c r="R4" s="48"/>
      <c r="S4" s="48" t="s">
        <v>1</v>
      </c>
      <c r="T4" s="63"/>
      <c r="U4" s="63"/>
      <c r="V4" s="48" t="s">
        <v>2</v>
      </c>
      <c r="W4" s="48"/>
      <c r="X4" s="8" t="s">
        <v>3</v>
      </c>
    </row>
    <row r="5" spans="1:24" ht="9" customHeight="1" x14ac:dyDescent="0.2"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1:24" s="7" customFormat="1" ht="21" customHeight="1" x14ac:dyDescent="0.15">
      <c r="B6" s="8"/>
      <c r="C6" s="8" t="s">
        <v>47</v>
      </c>
      <c r="D6" s="48"/>
      <c r="E6" s="48"/>
      <c r="F6" s="48"/>
      <c r="G6" s="48"/>
      <c r="H6" s="48"/>
      <c r="I6" s="48"/>
    </row>
    <row r="7" spans="1:24" s="7" customFormat="1" ht="21" customHeight="1" x14ac:dyDescent="0.15">
      <c r="B7" s="8"/>
      <c r="D7" s="56"/>
      <c r="E7" s="56"/>
      <c r="F7" s="56"/>
      <c r="G7" s="56"/>
      <c r="H7" s="56"/>
      <c r="I7" s="56"/>
    </row>
    <row r="8" spans="1:24" ht="18" customHeight="1" x14ac:dyDescent="0.2">
      <c r="B8" s="64"/>
      <c r="C8" s="64"/>
      <c r="D8" s="65"/>
      <c r="E8" s="65"/>
      <c r="F8" s="65"/>
      <c r="G8" s="52"/>
      <c r="H8" s="52"/>
      <c r="I8" s="52"/>
    </row>
    <row r="9" spans="1:24" ht="22.5" customHeight="1" x14ac:dyDescent="0.2">
      <c r="J9" s="66" t="s">
        <v>45</v>
      </c>
      <c r="K9" s="66"/>
      <c r="L9" s="66"/>
      <c r="M9" s="59"/>
      <c r="N9" s="58"/>
      <c r="O9" s="58"/>
      <c r="P9" s="58"/>
      <c r="Q9" s="58"/>
      <c r="R9" s="58"/>
      <c r="S9" s="58"/>
      <c r="T9" s="58"/>
      <c r="U9" s="58"/>
      <c r="V9" s="47"/>
      <c r="W9" s="47"/>
      <c r="X9" s="47"/>
    </row>
    <row r="10" spans="1:24" ht="22.5" customHeight="1" x14ac:dyDescent="0.2">
      <c r="J10" s="66" t="s">
        <v>20</v>
      </c>
      <c r="K10" s="66"/>
      <c r="L10" s="66"/>
      <c r="M10" s="59"/>
      <c r="N10" s="58"/>
      <c r="O10" s="58"/>
      <c r="P10" s="58"/>
      <c r="Q10" s="58"/>
      <c r="R10" s="58"/>
      <c r="S10" s="58"/>
      <c r="T10" s="58"/>
      <c r="V10" s="47"/>
      <c r="W10" s="47"/>
      <c r="X10" s="58" t="s">
        <v>4</v>
      </c>
    </row>
    <row r="11" spans="1:24" ht="22.5" customHeight="1" x14ac:dyDescent="0.2">
      <c r="J11" s="66" t="s">
        <v>46</v>
      </c>
      <c r="K11" s="66"/>
      <c r="L11" s="66"/>
      <c r="M11" s="59"/>
      <c r="N11" s="58"/>
      <c r="O11" s="58"/>
      <c r="P11" s="58"/>
      <c r="Q11" s="58"/>
      <c r="R11" s="58"/>
      <c r="S11" s="58"/>
      <c r="T11" s="58"/>
      <c r="U11" s="58"/>
      <c r="V11" s="47"/>
      <c r="W11" s="47"/>
      <c r="X11" s="48"/>
    </row>
    <row r="12" spans="1:24" s="58" customFormat="1" ht="7.5" customHeight="1" x14ac:dyDescent="0.15">
      <c r="D12" s="59"/>
      <c r="E12" s="59"/>
    </row>
    <row r="13" spans="1:24" s="58" customFormat="1" ht="22.5" customHeight="1" thickBot="1" x14ac:dyDescent="0.2">
      <c r="J13" s="60" t="s">
        <v>44</v>
      </c>
      <c r="M13" s="59"/>
    </row>
    <row r="14" spans="1:24" s="58" customFormat="1" ht="22.5" customHeight="1" thickBot="1" x14ac:dyDescent="0.2">
      <c r="J14" s="61" t="s">
        <v>23</v>
      </c>
      <c r="K14" s="67"/>
      <c r="L14" s="67"/>
      <c r="M14" s="67"/>
      <c r="N14" s="67"/>
      <c r="O14" s="67"/>
      <c r="P14" s="67"/>
      <c r="Q14" s="67"/>
      <c r="R14" s="67"/>
      <c r="S14" s="67"/>
      <c r="T14" s="68"/>
    </row>
    <row r="15" spans="1:24" ht="18" customHeight="1" x14ac:dyDescent="0.2">
      <c r="L15" s="11"/>
      <c r="M15" s="11"/>
      <c r="O15" s="47"/>
      <c r="P15" s="47"/>
      <c r="Q15" s="47"/>
      <c r="R15" s="47"/>
      <c r="S15" s="47"/>
      <c r="T15" s="47"/>
      <c r="U15" s="47"/>
      <c r="V15" s="47"/>
    </row>
    <row r="16" spans="1:24" ht="21" customHeight="1" x14ac:dyDescent="0.2">
      <c r="C16" s="7" t="s">
        <v>5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4" ht="9" customHeight="1" thickBot="1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4" ht="15" customHeight="1" thickTop="1" x14ac:dyDescent="0.2">
      <c r="F18" s="69" t="s">
        <v>6</v>
      </c>
      <c r="G18" s="70"/>
      <c r="H18" s="71"/>
      <c r="I18" s="12" t="s">
        <v>7</v>
      </c>
      <c r="J18" s="13" t="s">
        <v>8</v>
      </c>
      <c r="K18" s="49" t="s">
        <v>9</v>
      </c>
      <c r="L18" s="14" t="s">
        <v>10</v>
      </c>
      <c r="M18" s="13" t="s">
        <v>7</v>
      </c>
      <c r="N18" s="49" t="s">
        <v>8</v>
      </c>
      <c r="O18" s="14" t="s">
        <v>11</v>
      </c>
      <c r="P18" s="53" t="s">
        <v>10</v>
      </c>
      <c r="Q18" s="75" t="s">
        <v>7</v>
      </c>
      <c r="R18" s="76"/>
      <c r="S18" s="77" t="s">
        <v>8</v>
      </c>
      <c r="T18" s="78"/>
      <c r="U18" s="77" t="s">
        <v>12</v>
      </c>
      <c r="V18" s="79"/>
    </row>
    <row r="19" spans="1:24" ht="39" customHeight="1" thickBot="1" x14ac:dyDescent="0.25">
      <c r="F19" s="72"/>
      <c r="G19" s="73"/>
      <c r="H19" s="74"/>
      <c r="I19" s="15" t="str">
        <f>IF($P31&gt;=10000000000,(IF((ROUNDDOWN($P31,-10)-ROUNDDOWN($P31,-11))/10000000000=0,"0",(ROUNDDOWN($P31,-10)-ROUNDDOWN($P31,-11))/10000000000)),IF(OR(J19="",J19="\"),"","\"))</f>
        <v/>
      </c>
      <c r="J19" s="16" t="str">
        <f>IF($P31&gt;=1000000000,(IF((ROUNDDOWN($P31,-9)-ROUNDDOWN($P31,-10))/1000000000=0,"0",(ROUNDDOWN($P31,-9)-ROUNDDOWN($P31,-10))/1000000000)),IF(OR(K19="",K19="\"),"","\"))</f>
        <v/>
      </c>
      <c r="K19" s="55" t="str">
        <f>IF($P31&gt;=100000000,(IF((ROUNDDOWN($P31,-8)-ROUNDDOWN($P31,-9))/100000000=0,"0",(ROUNDDOWN($P31,-8)-ROUNDDOWN($P31,-9))/100000000)),IF(OR(L19="",L19="\"),"","\"))</f>
        <v/>
      </c>
      <c r="L19" s="17" t="str">
        <f>IF($P31&gt;=10000000,(IF((ROUNDDOWN($P31,-7)-ROUNDDOWN($P31,-8))/10000000=0,"0",(ROUNDDOWN($P31,-7)-ROUNDDOWN($P31,-8))/10000000)),IF(OR(M19="",M19="\"),"","\"))</f>
        <v/>
      </c>
      <c r="M19" s="16" t="str">
        <f>IF($P31&gt;=1000000,(IF((ROUNDDOWN($P31,-6)-ROUNDDOWN($P31,-7))/1000000=0,"0",(ROUNDDOWN($P31,-6)-ROUNDDOWN($P31,-7))/1000000)),IF(OR(N19="",N19="\"),"","\"))</f>
        <v/>
      </c>
      <c r="N19" s="55" t="str">
        <f>IF($P31&gt;=100000,(IF((ROUNDDOWN($P31,-5)-ROUNDDOWN($P31,-6))/100000=0,"0",(ROUNDDOWN($P31,-5)-ROUNDDOWN($P31,-6))/100000)),IF(OR(O19="",O19="\"),"","\"))</f>
        <v/>
      </c>
      <c r="O19" s="17" t="str">
        <f>IF($P31&gt;=10000,(IF((ROUNDDOWN($P31,-4)-ROUNDDOWN($P31,-5))/10000=0,"0",(ROUNDDOWN($P31,-4)-ROUNDDOWN($P31,-5))/10000)),IF(OR(P19="",P19="\"),"","\"))</f>
        <v/>
      </c>
      <c r="P19" s="54" t="str">
        <f>IF($P31&gt;=1000,(IF((ROUNDDOWN($P31,-3)-ROUNDDOWN($P31,-4))/1000=0,"0",(ROUNDDOWN($P31,-3)-ROUNDDOWN($P31,-4))/1000)),IF(OR(Q19="",Q19="\"),"","\"))</f>
        <v/>
      </c>
      <c r="Q19" s="80" t="str">
        <f>IF($P31&gt;=100,(IF((ROUNDDOWN($P31,-2)-ROUNDDOWN($P31,-3))/100=0,"0",(ROUNDDOWN($P31,-2)-ROUNDDOWN($P31,-3))/100)),IF(OR(S19="",S19="\"),"","\"))</f>
        <v/>
      </c>
      <c r="R19" s="81"/>
      <c r="S19" s="82" t="str">
        <f>IF($P31&gt;=10,(IF((ROUNDDOWN($P31,-1)-ROUNDDOWN($P31,-2))/10=0,"0",(ROUNDDOWN($P31,-1)-ROUNDDOWN($P31,-2))/10)),IF(OR(U19="",U19="\"),"","\"))</f>
        <v/>
      </c>
      <c r="T19" s="83"/>
      <c r="U19" s="82" t="str">
        <f>IF($P31&gt;=1,(IF(ROUNDDOWN($P31,0)-ROUNDDOWN($P31,-1)=0,"0",ROUNDDOWN($P31,0)-ROUNDDOWN($P31,-1))),"")</f>
        <v/>
      </c>
      <c r="V19" s="84"/>
    </row>
    <row r="20" spans="1:24" ht="5.25" customHeight="1" thickTop="1" x14ac:dyDescent="0.2">
      <c r="F20" s="18"/>
      <c r="G20" s="18"/>
      <c r="H20" s="18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:24" ht="24" customHeight="1" x14ac:dyDescent="0.2">
      <c r="L21" s="20" t="s">
        <v>21</v>
      </c>
    </row>
    <row r="22" spans="1:24" ht="18" thickBot="1" x14ac:dyDescent="0.25">
      <c r="C22" s="21" t="s">
        <v>13</v>
      </c>
      <c r="X22" s="38" t="s">
        <v>14</v>
      </c>
    </row>
    <row r="23" spans="1:24" ht="21" customHeight="1" x14ac:dyDescent="0.2">
      <c r="B23" s="85" t="s">
        <v>15</v>
      </c>
      <c r="C23" s="86"/>
      <c r="D23" s="86"/>
      <c r="E23" s="86"/>
      <c r="F23" s="86"/>
      <c r="G23" s="86"/>
      <c r="H23" s="86"/>
      <c r="I23" s="87"/>
      <c r="J23" s="88" t="s">
        <v>24</v>
      </c>
      <c r="K23" s="87"/>
      <c r="L23" s="89" t="s">
        <v>16</v>
      </c>
      <c r="M23" s="90"/>
      <c r="N23" s="88" t="s">
        <v>41</v>
      </c>
      <c r="O23" s="87"/>
      <c r="P23" s="88" t="s">
        <v>42</v>
      </c>
      <c r="Q23" s="86"/>
      <c r="R23" s="86"/>
      <c r="S23" s="86"/>
      <c r="T23" s="87"/>
      <c r="U23" s="88" t="s">
        <v>43</v>
      </c>
      <c r="V23" s="86"/>
      <c r="W23" s="86"/>
      <c r="X23" s="91"/>
    </row>
    <row r="24" spans="1:24" ht="21" customHeight="1" x14ac:dyDescent="0.2">
      <c r="B24" s="41"/>
      <c r="C24" s="107"/>
      <c r="D24" s="107"/>
      <c r="E24" s="107"/>
      <c r="F24" s="107"/>
      <c r="G24" s="107"/>
      <c r="H24" s="107"/>
      <c r="I24" s="108"/>
      <c r="J24" s="109"/>
      <c r="K24" s="110"/>
      <c r="L24" s="111"/>
      <c r="M24" s="112"/>
      <c r="N24" s="111"/>
      <c r="O24" s="112"/>
      <c r="P24" s="113"/>
      <c r="Q24" s="114"/>
      <c r="R24" s="114"/>
      <c r="S24" s="114"/>
      <c r="T24" s="115"/>
      <c r="U24" s="92"/>
      <c r="V24" s="93"/>
      <c r="W24" s="93"/>
      <c r="X24" s="94"/>
    </row>
    <row r="25" spans="1:24" ht="21" customHeight="1" x14ac:dyDescent="0.2">
      <c r="B25" s="42"/>
      <c r="C25" s="101"/>
      <c r="D25" s="101"/>
      <c r="E25" s="101"/>
      <c r="F25" s="101"/>
      <c r="G25" s="101"/>
      <c r="H25" s="101"/>
      <c r="I25" s="102"/>
      <c r="J25" s="103"/>
      <c r="K25" s="104"/>
      <c r="L25" s="105"/>
      <c r="M25" s="106"/>
      <c r="N25" s="105"/>
      <c r="O25" s="106"/>
      <c r="P25" s="116"/>
      <c r="Q25" s="117"/>
      <c r="R25" s="117"/>
      <c r="S25" s="117"/>
      <c r="T25" s="118"/>
      <c r="U25" s="95"/>
      <c r="V25" s="96"/>
      <c r="W25" s="96"/>
      <c r="X25" s="97"/>
    </row>
    <row r="26" spans="1:24" ht="21" customHeight="1" x14ac:dyDescent="0.2">
      <c r="B26" s="42"/>
      <c r="C26" s="101"/>
      <c r="D26" s="101"/>
      <c r="E26" s="101"/>
      <c r="F26" s="101"/>
      <c r="G26" s="101"/>
      <c r="H26" s="101"/>
      <c r="I26" s="102"/>
      <c r="J26" s="103"/>
      <c r="K26" s="104"/>
      <c r="L26" s="105"/>
      <c r="M26" s="106"/>
      <c r="N26" s="105"/>
      <c r="O26" s="106"/>
      <c r="P26" s="116">
        <f t="shared" ref="P26:P30" si="0">L26*N26</f>
        <v>0</v>
      </c>
      <c r="Q26" s="117"/>
      <c r="R26" s="117"/>
      <c r="S26" s="117"/>
      <c r="T26" s="118"/>
      <c r="U26" s="95"/>
      <c r="V26" s="96"/>
      <c r="W26" s="96"/>
      <c r="X26" s="97"/>
    </row>
    <row r="27" spans="1:24" ht="21" customHeight="1" x14ac:dyDescent="0.2">
      <c r="A27" s="1">
        <v>100000000000</v>
      </c>
      <c r="B27" s="42"/>
      <c r="C27" s="101"/>
      <c r="D27" s="101"/>
      <c r="E27" s="101"/>
      <c r="F27" s="101"/>
      <c r="G27" s="101"/>
      <c r="H27" s="101"/>
      <c r="I27" s="102"/>
      <c r="J27" s="103"/>
      <c r="K27" s="104"/>
      <c r="L27" s="105"/>
      <c r="M27" s="106"/>
      <c r="N27" s="105"/>
      <c r="O27" s="106"/>
      <c r="P27" s="116">
        <f t="shared" si="0"/>
        <v>0</v>
      </c>
      <c r="Q27" s="117"/>
      <c r="R27" s="117"/>
      <c r="S27" s="117"/>
      <c r="T27" s="118"/>
      <c r="U27" s="95"/>
      <c r="V27" s="96"/>
      <c r="W27" s="96"/>
      <c r="X27" s="97"/>
    </row>
    <row r="28" spans="1:24" ht="21" customHeight="1" x14ac:dyDescent="0.2">
      <c r="B28" s="42"/>
      <c r="C28" s="101"/>
      <c r="D28" s="101"/>
      <c r="E28" s="101"/>
      <c r="F28" s="101"/>
      <c r="G28" s="101"/>
      <c r="H28" s="101"/>
      <c r="I28" s="102"/>
      <c r="J28" s="103"/>
      <c r="K28" s="104"/>
      <c r="L28" s="105"/>
      <c r="M28" s="106"/>
      <c r="N28" s="105"/>
      <c r="O28" s="106"/>
      <c r="P28" s="116">
        <f t="shared" si="0"/>
        <v>0</v>
      </c>
      <c r="Q28" s="117"/>
      <c r="R28" s="117"/>
      <c r="S28" s="117"/>
      <c r="T28" s="118"/>
      <c r="U28" s="95"/>
      <c r="V28" s="96"/>
      <c r="W28" s="96"/>
      <c r="X28" s="97"/>
    </row>
    <row r="29" spans="1:24" ht="21" customHeight="1" x14ac:dyDescent="0.2">
      <c r="B29" s="42"/>
      <c r="C29" s="101"/>
      <c r="D29" s="101"/>
      <c r="E29" s="101"/>
      <c r="F29" s="101"/>
      <c r="G29" s="101"/>
      <c r="H29" s="101"/>
      <c r="I29" s="102"/>
      <c r="J29" s="103"/>
      <c r="K29" s="104"/>
      <c r="L29" s="105"/>
      <c r="M29" s="106"/>
      <c r="N29" s="105"/>
      <c r="O29" s="106"/>
      <c r="P29" s="116">
        <f t="shared" si="0"/>
        <v>0</v>
      </c>
      <c r="Q29" s="117"/>
      <c r="R29" s="117"/>
      <c r="S29" s="117"/>
      <c r="T29" s="118"/>
      <c r="U29" s="95"/>
      <c r="V29" s="96"/>
      <c r="W29" s="96"/>
      <c r="X29" s="97"/>
    </row>
    <row r="30" spans="1:24" ht="21" customHeight="1" thickBot="1" x14ac:dyDescent="0.25">
      <c r="B30" s="43"/>
      <c r="C30" s="119"/>
      <c r="D30" s="119"/>
      <c r="E30" s="119"/>
      <c r="F30" s="119"/>
      <c r="G30" s="119"/>
      <c r="H30" s="119"/>
      <c r="I30" s="120"/>
      <c r="J30" s="121"/>
      <c r="K30" s="122"/>
      <c r="L30" s="123"/>
      <c r="M30" s="124"/>
      <c r="N30" s="123"/>
      <c r="O30" s="124"/>
      <c r="P30" s="125">
        <f t="shared" si="0"/>
        <v>0</v>
      </c>
      <c r="Q30" s="126"/>
      <c r="R30" s="126"/>
      <c r="S30" s="126"/>
      <c r="T30" s="127"/>
      <c r="U30" s="98"/>
      <c r="V30" s="99"/>
      <c r="W30" s="99"/>
      <c r="X30" s="100"/>
    </row>
    <row r="31" spans="1:24" ht="21" customHeight="1" thickTop="1" thickBot="1" x14ac:dyDescent="0.25">
      <c r="B31" s="128" t="s">
        <v>17</v>
      </c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30"/>
      <c r="P31" s="131">
        <f>SUM(P24:P30)</f>
        <v>0</v>
      </c>
      <c r="Q31" s="132"/>
      <c r="R31" s="132"/>
      <c r="S31" s="132"/>
      <c r="T31" s="133"/>
      <c r="U31" s="134">
        <f>SUM(U32:U32)</f>
        <v>0</v>
      </c>
      <c r="V31" s="135"/>
      <c r="W31" s="135"/>
      <c r="X31" s="136"/>
    </row>
    <row r="32" spans="1:24" ht="21" customHeight="1" thickTop="1" thickBot="1" x14ac:dyDescent="0.25">
      <c r="B32" s="137" t="s">
        <v>25</v>
      </c>
      <c r="C32" s="138"/>
      <c r="D32" s="138"/>
      <c r="E32" s="138"/>
      <c r="F32" s="138"/>
      <c r="G32" s="138"/>
      <c r="H32" s="138"/>
      <c r="I32" s="138"/>
      <c r="J32" s="138"/>
      <c r="K32" s="139"/>
      <c r="L32" s="140" t="s">
        <v>39</v>
      </c>
      <c r="M32" s="138"/>
      <c r="N32" s="138"/>
      <c r="O32" s="139"/>
      <c r="P32" s="141">
        <f>SUMIF(J24:J30,"10%",P24:P30)</f>
        <v>0</v>
      </c>
      <c r="Q32" s="142"/>
      <c r="R32" s="142"/>
      <c r="S32" s="142"/>
      <c r="T32" s="143"/>
      <c r="U32" s="141">
        <f>ROUNDDOWN(P32*10/110,0)</f>
        <v>0</v>
      </c>
      <c r="V32" s="142"/>
      <c r="W32" s="142"/>
      <c r="X32" s="144"/>
    </row>
    <row r="33" spans="2:24" ht="18" customHeight="1" x14ac:dyDescent="0.2">
      <c r="B33" s="30"/>
      <c r="C33" s="28"/>
      <c r="D33" s="30"/>
      <c r="E33" s="30"/>
      <c r="F33" s="30"/>
      <c r="G33" s="30"/>
      <c r="H33" s="30"/>
      <c r="I33" s="30"/>
      <c r="J33" s="23"/>
      <c r="K33" s="23"/>
      <c r="L33" s="23"/>
      <c r="M33" s="23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2:24" ht="18" customHeight="1" thickBot="1" x14ac:dyDescent="0.25">
      <c r="B34" s="30"/>
      <c r="C34" s="28"/>
      <c r="D34" s="30"/>
      <c r="E34" s="30"/>
      <c r="F34" s="30"/>
      <c r="G34" s="30"/>
      <c r="H34" s="30"/>
      <c r="I34" s="30"/>
      <c r="J34" s="23"/>
      <c r="K34" s="23"/>
      <c r="L34" s="23"/>
      <c r="M34" s="23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2:24" ht="21" customHeight="1" x14ac:dyDescent="0.2">
      <c r="L35" s="145" t="s">
        <v>27</v>
      </c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7"/>
    </row>
    <row r="36" spans="2:24" ht="21" customHeight="1" x14ac:dyDescent="0.2">
      <c r="C36" s="24" t="s">
        <v>18</v>
      </c>
      <c r="D36" s="24" t="s">
        <v>22</v>
      </c>
      <c r="E36" s="24"/>
      <c r="F36" s="24" t="s">
        <v>1</v>
      </c>
      <c r="G36" s="24"/>
      <c r="H36" s="24" t="s">
        <v>2</v>
      </c>
      <c r="I36" s="24"/>
      <c r="J36" s="24" t="s">
        <v>3</v>
      </c>
      <c r="K36" s="23"/>
      <c r="L36" s="148" t="s">
        <v>28</v>
      </c>
      <c r="M36" s="149"/>
      <c r="N36" s="31"/>
      <c r="O36" s="150"/>
      <c r="P36" s="150"/>
      <c r="Q36" s="150"/>
      <c r="R36" s="150"/>
      <c r="S36" s="150"/>
      <c r="T36" s="150"/>
      <c r="U36" s="150"/>
      <c r="V36" s="150"/>
      <c r="W36" s="151" t="s">
        <v>33</v>
      </c>
      <c r="X36" s="152"/>
    </row>
    <row r="37" spans="2:24" ht="21" customHeight="1" x14ac:dyDescent="0.2">
      <c r="B37" s="30"/>
      <c r="C37" s="24" t="s">
        <v>19</v>
      </c>
      <c r="D37" s="24" t="s">
        <v>22</v>
      </c>
      <c r="E37" s="24"/>
      <c r="F37" s="25" t="s">
        <v>1</v>
      </c>
      <c r="G37" s="25"/>
      <c r="H37" s="25" t="s">
        <v>2</v>
      </c>
      <c r="I37" s="25"/>
      <c r="J37" s="25" t="s">
        <v>3</v>
      </c>
      <c r="K37" s="23"/>
      <c r="L37" s="148" t="s">
        <v>29</v>
      </c>
      <c r="M37" s="149"/>
      <c r="N37" s="31"/>
      <c r="O37" s="153"/>
      <c r="P37" s="153"/>
      <c r="Q37" s="153"/>
      <c r="R37" s="153"/>
      <c r="S37" s="153"/>
      <c r="T37" s="153"/>
      <c r="U37" s="153"/>
      <c r="V37" s="153"/>
      <c r="W37" s="151" t="s">
        <v>34</v>
      </c>
      <c r="X37" s="152"/>
    </row>
    <row r="38" spans="2:24" ht="21" customHeight="1" x14ac:dyDescent="0.2">
      <c r="B38" s="30"/>
      <c r="C38" s="37"/>
      <c r="D38" s="26"/>
      <c r="E38" s="26"/>
      <c r="F38" s="26"/>
      <c r="G38" s="26"/>
      <c r="H38" s="26"/>
      <c r="I38" s="26"/>
      <c r="J38" s="26"/>
      <c r="K38" s="23"/>
      <c r="L38" s="148" t="s">
        <v>30</v>
      </c>
      <c r="M38" s="149"/>
      <c r="N38" s="31"/>
      <c r="O38" s="153"/>
      <c r="P38" s="153"/>
      <c r="Q38" s="153"/>
      <c r="R38" s="153"/>
      <c r="S38" s="153"/>
      <c r="T38" s="153"/>
      <c r="U38" s="153"/>
      <c r="V38" s="153"/>
      <c r="W38" s="153"/>
      <c r="X38" s="154"/>
    </row>
    <row r="39" spans="2:24" ht="21" customHeight="1" x14ac:dyDescent="0.2">
      <c r="B39" s="30"/>
      <c r="K39" s="23"/>
      <c r="L39" s="148" t="s">
        <v>31</v>
      </c>
      <c r="M39" s="149"/>
      <c r="N39" s="31"/>
      <c r="O39" s="153"/>
      <c r="P39" s="153"/>
      <c r="Q39" s="153"/>
      <c r="R39" s="153"/>
      <c r="S39" s="153"/>
      <c r="T39" s="153"/>
      <c r="U39" s="153"/>
      <c r="V39" s="153"/>
      <c r="W39" s="153"/>
      <c r="X39" s="154"/>
    </row>
    <row r="40" spans="2:24" ht="21" customHeight="1" x14ac:dyDescent="0.2">
      <c r="L40" s="148" t="s">
        <v>32</v>
      </c>
      <c r="M40" s="149"/>
      <c r="N40" s="31"/>
      <c r="O40" s="153"/>
      <c r="P40" s="153"/>
      <c r="Q40" s="153"/>
      <c r="R40" s="153"/>
      <c r="S40" s="153"/>
      <c r="T40" s="153"/>
      <c r="U40" s="153"/>
      <c r="V40" s="153"/>
      <c r="W40" s="153"/>
      <c r="X40" s="154"/>
    </row>
    <row r="41" spans="2:24" ht="7.5" customHeight="1" thickBot="1" x14ac:dyDescent="0.25">
      <c r="L41" s="39"/>
      <c r="M41" s="44"/>
      <c r="N41" s="44"/>
      <c r="O41" s="44"/>
      <c r="P41" s="40"/>
      <c r="Q41" s="40"/>
      <c r="R41" s="40"/>
      <c r="S41" s="40"/>
      <c r="T41" s="40"/>
      <c r="U41" s="40"/>
      <c r="V41" s="40"/>
      <c r="W41" s="40"/>
      <c r="X41" s="45"/>
    </row>
  </sheetData>
  <mergeCells count="77">
    <mergeCell ref="L38:M38"/>
    <mergeCell ref="O38:X38"/>
    <mergeCell ref="L39:M39"/>
    <mergeCell ref="O39:X39"/>
    <mergeCell ref="L40:M40"/>
    <mergeCell ref="O40:X40"/>
    <mergeCell ref="L35:X35"/>
    <mergeCell ref="L36:M36"/>
    <mergeCell ref="O36:V36"/>
    <mergeCell ref="W36:X36"/>
    <mergeCell ref="L37:M37"/>
    <mergeCell ref="O37:V37"/>
    <mergeCell ref="W37:X37"/>
    <mergeCell ref="B31:O31"/>
    <mergeCell ref="P31:T31"/>
    <mergeCell ref="U31:X31"/>
    <mergeCell ref="B32:K32"/>
    <mergeCell ref="L32:O32"/>
    <mergeCell ref="P32:T32"/>
    <mergeCell ref="U32:X32"/>
    <mergeCell ref="C29:I29"/>
    <mergeCell ref="J29:K29"/>
    <mergeCell ref="L29:M29"/>
    <mergeCell ref="N29:O29"/>
    <mergeCell ref="P29:T29"/>
    <mergeCell ref="C30:I30"/>
    <mergeCell ref="J30:K30"/>
    <mergeCell ref="L30:M30"/>
    <mergeCell ref="N30:O30"/>
    <mergeCell ref="P30:T30"/>
    <mergeCell ref="C27:I27"/>
    <mergeCell ref="J27:K27"/>
    <mergeCell ref="L27:M27"/>
    <mergeCell ref="N27:O27"/>
    <mergeCell ref="P27:T27"/>
    <mergeCell ref="C28:I28"/>
    <mergeCell ref="J28:K28"/>
    <mergeCell ref="L28:M28"/>
    <mergeCell ref="N28:O28"/>
    <mergeCell ref="P28:T28"/>
    <mergeCell ref="U24:X30"/>
    <mergeCell ref="C25:I25"/>
    <mergeCell ref="J25:K25"/>
    <mergeCell ref="L25:M25"/>
    <mergeCell ref="N25:O25"/>
    <mergeCell ref="C24:I24"/>
    <mergeCell ref="J24:K24"/>
    <mergeCell ref="L24:M24"/>
    <mergeCell ref="N24:O24"/>
    <mergeCell ref="P24:T24"/>
    <mergeCell ref="P25:T25"/>
    <mergeCell ref="C26:I26"/>
    <mergeCell ref="J26:K26"/>
    <mergeCell ref="L26:M26"/>
    <mergeCell ref="N26:O26"/>
    <mergeCell ref="P26:T26"/>
    <mergeCell ref="U18:V18"/>
    <mergeCell ref="Q19:R19"/>
    <mergeCell ref="S19:T19"/>
    <mergeCell ref="U19:V19"/>
    <mergeCell ref="B23:I23"/>
    <mergeCell ref="J23:K23"/>
    <mergeCell ref="L23:M23"/>
    <mergeCell ref="N23:O23"/>
    <mergeCell ref="P23:T23"/>
    <mergeCell ref="U23:X23"/>
    <mergeCell ref="J10:L10"/>
    <mergeCell ref="J11:L11"/>
    <mergeCell ref="K14:T14"/>
    <mergeCell ref="F18:H19"/>
    <mergeCell ref="Q18:R18"/>
    <mergeCell ref="S18:T18"/>
    <mergeCell ref="A2:X2"/>
    <mergeCell ref="P4:Q4"/>
    <mergeCell ref="T4:U4"/>
    <mergeCell ref="B8:F8"/>
    <mergeCell ref="J9:L9"/>
  </mergeCells>
  <phoneticPr fontId="2"/>
  <dataValidations count="1">
    <dataValidation type="list" allowBlank="1" showInputMessage="1" showErrorMessage="1" sqref="J24:K30">
      <formula1>"10%"</formula1>
    </dataValidation>
  </dataValidations>
  <printOptions horizontalCentered="1"/>
  <pageMargins left="0.59055118110236227" right="0.59055118110236227" top="0.78740157480314965" bottom="0.55118110236220474" header="0.34" footer="0.51181102362204722"/>
  <pageSetup paperSize="9" orientation="portrait" horizontalDpi="300" verticalDpi="300" r:id="rId1"/>
  <headerFooter alignWithMargins="0">
    <oddHeader>&amp;R【単価契約用】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2"/>
  </sheetPr>
  <dimension ref="A1:X42"/>
  <sheetViews>
    <sheetView showZeros="0" zoomScaleNormal="100" zoomScaleSheetLayoutView="100" workbookViewId="0">
      <selection activeCell="C6" sqref="C6"/>
    </sheetView>
  </sheetViews>
  <sheetFormatPr defaultRowHeight="17.25" x14ac:dyDescent="0.2"/>
  <cols>
    <col min="1" max="1" width="0.75" style="1" customWidth="1"/>
    <col min="2" max="2" width="0.875" style="1" customWidth="1"/>
    <col min="3" max="3" width="9" style="1" customWidth="1"/>
    <col min="4" max="4" width="5" style="1" customWidth="1"/>
    <col min="5" max="16" width="4.5" style="1" customWidth="1"/>
    <col min="17" max="17" width="1.5" style="1" customWidth="1"/>
    <col min="18" max="19" width="3" style="1" customWidth="1"/>
    <col min="20" max="21" width="1.5" style="1" customWidth="1"/>
    <col min="22" max="23" width="3" style="1" customWidth="1"/>
    <col min="24" max="24" width="5.625" style="1" customWidth="1"/>
    <col min="25" max="16384" width="9" style="1"/>
  </cols>
  <sheetData>
    <row r="1" spans="1:24" ht="15" customHeight="1" x14ac:dyDescent="0.2">
      <c r="T1" s="175"/>
      <c r="U1" s="175"/>
      <c r="V1" s="175"/>
      <c r="W1" s="175"/>
      <c r="X1" s="175"/>
    </row>
    <row r="2" spans="1:24" ht="24" x14ac:dyDescent="0.2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1:24" ht="18" customHeight="1" x14ac:dyDescent="0.25">
      <c r="B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21" customHeight="1" x14ac:dyDescent="0.2">
      <c r="N4" s="4"/>
      <c r="O4" s="5"/>
      <c r="P4" s="63"/>
      <c r="Q4" s="63"/>
      <c r="R4" s="32"/>
      <c r="S4" s="32" t="s">
        <v>1</v>
      </c>
      <c r="T4" s="63"/>
      <c r="U4" s="63"/>
      <c r="V4" s="32" t="s">
        <v>2</v>
      </c>
      <c r="W4" s="29"/>
      <c r="X4" s="8" t="s">
        <v>3</v>
      </c>
    </row>
    <row r="5" spans="1:24" ht="9" customHeight="1" x14ac:dyDescent="0.2"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s="7" customFormat="1" ht="21" customHeight="1" x14ac:dyDescent="0.15">
      <c r="C6" s="8" t="s">
        <v>47</v>
      </c>
      <c r="D6" s="8"/>
      <c r="E6" s="56"/>
      <c r="F6" s="56"/>
      <c r="G6" s="6"/>
      <c r="H6" s="6"/>
      <c r="I6" s="6"/>
    </row>
    <row r="7" spans="1:24" ht="18" customHeight="1" x14ac:dyDescent="0.2">
      <c r="B7" s="7"/>
      <c r="C7" s="8"/>
      <c r="D7" s="7"/>
      <c r="E7" s="56"/>
      <c r="F7" s="56"/>
      <c r="G7" s="9"/>
      <c r="H7" s="9"/>
      <c r="I7" s="9"/>
    </row>
    <row r="8" spans="1:24" ht="18" customHeight="1" x14ac:dyDescent="0.2">
      <c r="B8" s="7"/>
      <c r="C8" s="8"/>
      <c r="D8" s="7"/>
      <c r="E8" s="56"/>
      <c r="F8" s="56"/>
      <c r="G8" s="57"/>
      <c r="H8" s="57"/>
      <c r="I8" s="57"/>
    </row>
    <row r="9" spans="1:24" ht="22.5" customHeight="1" x14ac:dyDescent="0.2">
      <c r="J9" s="66" t="s">
        <v>45</v>
      </c>
      <c r="K9" s="66"/>
      <c r="L9" s="66"/>
      <c r="M9" s="59"/>
      <c r="N9" s="58"/>
      <c r="O9" s="58"/>
      <c r="P9" s="58"/>
      <c r="Q9" s="58"/>
      <c r="R9" s="58"/>
      <c r="S9" s="58"/>
      <c r="T9" s="58"/>
      <c r="U9" s="58"/>
      <c r="V9" s="47"/>
      <c r="W9" s="47"/>
      <c r="X9" s="47"/>
    </row>
    <row r="10" spans="1:24" ht="22.5" customHeight="1" x14ac:dyDescent="0.2">
      <c r="J10" s="66" t="s">
        <v>20</v>
      </c>
      <c r="K10" s="66"/>
      <c r="L10" s="66"/>
      <c r="M10" s="59"/>
      <c r="N10" s="58"/>
      <c r="O10" s="58"/>
      <c r="P10" s="58"/>
      <c r="Q10" s="58"/>
      <c r="R10" s="58"/>
      <c r="S10" s="58"/>
      <c r="T10" s="58"/>
      <c r="V10" s="47"/>
      <c r="W10" s="47"/>
      <c r="X10" s="58" t="s">
        <v>4</v>
      </c>
    </row>
    <row r="11" spans="1:24" ht="22.5" customHeight="1" x14ac:dyDescent="0.2">
      <c r="J11" s="66" t="s">
        <v>46</v>
      </c>
      <c r="K11" s="66"/>
      <c r="L11" s="66"/>
      <c r="M11" s="59"/>
      <c r="N11" s="58"/>
      <c r="O11" s="58"/>
      <c r="P11" s="58"/>
      <c r="Q11" s="58"/>
      <c r="R11" s="58"/>
      <c r="S11" s="58"/>
      <c r="T11" s="58"/>
      <c r="U11" s="58"/>
      <c r="V11" s="47"/>
      <c r="W11" s="47"/>
      <c r="X11" s="48"/>
    </row>
    <row r="12" spans="1:24" s="58" customFormat="1" ht="7.5" customHeight="1" x14ac:dyDescent="0.15">
      <c r="D12" s="59"/>
      <c r="E12" s="59"/>
    </row>
    <row r="13" spans="1:24" s="58" customFormat="1" ht="22.5" customHeight="1" thickBot="1" x14ac:dyDescent="0.2">
      <c r="J13" s="60" t="s">
        <v>44</v>
      </c>
      <c r="M13" s="59"/>
    </row>
    <row r="14" spans="1:24" s="58" customFormat="1" ht="22.5" customHeight="1" thickBot="1" x14ac:dyDescent="0.2">
      <c r="J14" s="61" t="s">
        <v>23</v>
      </c>
      <c r="K14" s="67"/>
      <c r="L14" s="67"/>
      <c r="M14" s="67"/>
      <c r="N14" s="67"/>
      <c r="O14" s="67"/>
      <c r="P14" s="67"/>
      <c r="Q14" s="67"/>
      <c r="R14" s="67"/>
      <c r="S14" s="67"/>
      <c r="T14" s="68"/>
    </row>
    <row r="15" spans="1:24" ht="18" customHeight="1" x14ac:dyDescent="0.2">
      <c r="L15" s="11"/>
      <c r="M15" s="11"/>
      <c r="O15" s="10"/>
      <c r="P15" s="10"/>
      <c r="Q15" s="10"/>
      <c r="R15" s="10"/>
      <c r="S15" s="10"/>
      <c r="T15" s="10"/>
      <c r="U15" s="10"/>
      <c r="V15" s="10"/>
    </row>
    <row r="16" spans="1:24" ht="21" customHeight="1" x14ac:dyDescent="0.2">
      <c r="C16" s="7" t="s">
        <v>5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4" ht="9" customHeight="1" thickBot="1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4" ht="15" customHeight="1" thickTop="1" x14ac:dyDescent="0.2">
      <c r="F18" s="69" t="s">
        <v>6</v>
      </c>
      <c r="G18" s="70"/>
      <c r="H18" s="71"/>
      <c r="I18" s="12" t="s">
        <v>7</v>
      </c>
      <c r="J18" s="13" t="s">
        <v>8</v>
      </c>
      <c r="K18" s="33" t="s">
        <v>9</v>
      </c>
      <c r="L18" s="14" t="s">
        <v>10</v>
      </c>
      <c r="M18" s="13" t="s">
        <v>7</v>
      </c>
      <c r="N18" s="33" t="s">
        <v>8</v>
      </c>
      <c r="O18" s="14" t="s">
        <v>11</v>
      </c>
      <c r="P18" s="34" t="s">
        <v>10</v>
      </c>
      <c r="Q18" s="75" t="s">
        <v>7</v>
      </c>
      <c r="R18" s="76"/>
      <c r="S18" s="77" t="s">
        <v>8</v>
      </c>
      <c r="T18" s="78"/>
      <c r="U18" s="77" t="s">
        <v>12</v>
      </c>
      <c r="V18" s="79"/>
    </row>
    <row r="19" spans="1:24" ht="39" customHeight="1" thickBot="1" x14ac:dyDescent="0.25">
      <c r="F19" s="72"/>
      <c r="G19" s="73"/>
      <c r="H19" s="74"/>
      <c r="I19" s="15" t="str">
        <f>IF($P31&gt;=10000000000,(IF((ROUNDDOWN($P31,-10)-ROUNDDOWN($P31,-11))/10000000000=0,"0",(ROUNDDOWN($P31,-10)-ROUNDDOWN($P31,-11))/10000000000)),IF(OR(J19="",J19="\"),"","\"))</f>
        <v/>
      </c>
      <c r="J19" s="16" t="str">
        <f>IF($P31&gt;=1000000000,(IF((ROUNDDOWN($P31,-9)-ROUNDDOWN($P31,-10))/1000000000=0,"0",(ROUNDDOWN($P31,-9)-ROUNDDOWN($P31,-10))/1000000000)),IF(OR(K19="",K19="\"),"","\"))</f>
        <v/>
      </c>
      <c r="K19" s="36" t="str">
        <f>IF($P31&gt;=100000000,(IF((ROUNDDOWN($P31,-8)-ROUNDDOWN($P31,-9))/100000000=0,"0",(ROUNDDOWN($P31,-8)-ROUNDDOWN($P31,-9))/100000000)),IF(OR(L19="",L19="\"),"","\"))</f>
        <v/>
      </c>
      <c r="L19" s="17" t="str">
        <f>IF($P31&gt;=10000000,(IF((ROUNDDOWN($P31,-7)-ROUNDDOWN($P31,-8))/10000000=0,"0",(ROUNDDOWN($P31,-7)-ROUNDDOWN($P31,-8))/10000000)),IF(OR(M19="",M19="\"),"","\"))</f>
        <v/>
      </c>
      <c r="M19" s="16" t="str">
        <f>IF($P31&gt;=1000000,(IF((ROUNDDOWN($P31,-6)-ROUNDDOWN($P31,-7))/1000000=0,"0",(ROUNDDOWN($P31,-6)-ROUNDDOWN($P31,-7))/1000000)),IF(OR(N19="",N19="\"),"","\"))</f>
        <v/>
      </c>
      <c r="N19" s="36" t="str">
        <f>IF($P31&gt;=100000,(IF((ROUNDDOWN($P31,-5)-ROUNDDOWN($P31,-6))/100000=0,"0",(ROUNDDOWN($P31,-5)-ROUNDDOWN($P31,-6))/100000)),IF(OR(O19="",O19="\"),"","\"))</f>
        <v/>
      </c>
      <c r="O19" s="17" t="str">
        <f>IF($P31&gt;=10000,(IF((ROUNDDOWN($P31,-4)-ROUNDDOWN($P31,-5))/10000=0,"0",(ROUNDDOWN($P31,-4)-ROUNDDOWN($P31,-5))/10000)),IF(OR(P19="",P19="\"),"","\"))</f>
        <v/>
      </c>
      <c r="P19" s="35" t="str">
        <f>IF($P31&gt;=1000,(IF((ROUNDDOWN($P31,-3)-ROUNDDOWN($P31,-4))/1000=0,"0",(ROUNDDOWN($P31,-3)-ROUNDDOWN($P31,-4))/1000)),IF(OR(Q19="",Q19="\"),"","\"))</f>
        <v/>
      </c>
      <c r="Q19" s="80" t="str">
        <f>IF($P31&gt;=100,(IF((ROUNDDOWN($P31,-2)-ROUNDDOWN($P31,-3))/100=0,"0",(ROUNDDOWN($P31,-2)-ROUNDDOWN($P31,-3))/100)),IF(OR(S19="",S19="\"),"","\"))</f>
        <v/>
      </c>
      <c r="R19" s="81"/>
      <c r="S19" s="82" t="str">
        <f>IF($P31&gt;=10,(IF((ROUNDDOWN($P31,-1)-ROUNDDOWN($P31,-2))/10=0,"0",(ROUNDDOWN($P31,-1)-ROUNDDOWN($P31,-2))/10)),IF(OR(U19="",U19="\"),"","\"))</f>
        <v/>
      </c>
      <c r="T19" s="83"/>
      <c r="U19" s="82" t="str">
        <f>IF($P31&gt;=1,(IF(ROUNDDOWN($P31,0)-ROUNDDOWN($P31,-1)=0,"0",ROUNDDOWN($P31,0)-ROUNDDOWN($P31,-1))),"")</f>
        <v/>
      </c>
      <c r="V19" s="84"/>
    </row>
    <row r="20" spans="1:24" ht="5.25" customHeight="1" thickTop="1" x14ac:dyDescent="0.2">
      <c r="F20" s="18"/>
      <c r="G20" s="18"/>
      <c r="H20" s="18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:24" ht="24" customHeight="1" x14ac:dyDescent="0.2">
      <c r="L21" s="20" t="s">
        <v>21</v>
      </c>
    </row>
    <row r="22" spans="1:24" ht="21" customHeight="1" thickBot="1" x14ac:dyDescent="0.25">
      <c r="C22" s="21" t="s">
        <v>13</v>
      </c>
      <c r="X22" s="38" t="s">
        <v>14</v>
      </c>
    </row>
    <row r="23" spans="1:24" ht="21" customHeight="1" x14ac:dyDescent="0.2">
      <c r="B23" s="85" t="s">
        <v>15</v>
      </c>
      <c r="C23" s="86"/>
      <c r="D23" s="86"/>
      <c r="E23" s="86"/>
      <c r="F23" s="86"/>
      <c r="G23" s="86"/>
      <c r="H23" s="86"/>
      <c r="I23" s="87"/>
      <c r="J23" s="88" t="s">
        <v>24</v>
      </c>
      <c r="K23" s="87"/>
      <c r="L23" s="89" t="s">
        <v>16</v>
      </c>
      <c r="M23" s="90"/>
      <c r="N23" s="88" t="s">
        <v>41</v>
      </c>
      <c r="O23" s="87"/>
      <c r="P23" s="88" t="s">
        <v>42</v>
      </c>
      <c r="Q23" s="86"/>
      <c r="R23" s="86"/>
      <c r="S23" s="86"/>
      <c r="T23" s="87"/>
      <c r="U23" s="88" t="s">
        <v>43</v>
      </c>
      <c r="V23" s="86"/>
      <c r="W23" s="86"/>
      <c r="X23" s="91"/>
    </row>
    <row r="24" spans="1:24" ht="21" customHeight="1" x14ac:dyDescent="0.2">
      <c r="B24" s="41"/>
      <c r="C24" s="107"/>
      <c r="D24" s="107"/>
      <c r="E24" s="107"/>
      <c r="F24" s="107"/>
      <c r="G24" s="107"/>
      <c r="H24" s="107"/>
      <c r="I24" s="108"/>
      <c r="J24" s="109"/>
      <c r="K24" s="110"/>
      <c r="L24" s="111"/>
      <c r="M24" s="112"/>
      <c r="N24" s="111"/>
      <c r="O24" s="112"/>
      <c r="P24" s="113"/>
      <c r="Q24" s="114"/>
      <c r="R24" s="114"/>
      <c r="S24" s="114"/>
      <c r="T24" s="115"/>
      <c r="U24" s="92"/>
      <c r="V24" s="93"/>
      <c r="W24" s="93"/>
      <c r="X24" s="94"/>
    </row>
    <row r="25" spans="1:24" ht="21" customHeight="1" x14ac:dyDescent="0.2">
      <c r="B25" s="42"/>
      <c r="C25" s="101"/>
      <c r="D25" s="101"/>
      <c r="E25" s="101"/>
      <c r="F25" s="101"/>
      <c r="G25" s="101"/>
      <c r="H25" s="101"/>
      <c r="I25" s="102"/>
      <c r="J25" s="103"/>
      <c r="K25" s="104"/>
      <c r="L25" s="105"/>
      <c r="M25" s="106"/>
      <c r="N25" s="105"/>
      <c r="O25" s="106"/>
      <c r="P25" s="116"/>
      <c r="Q25" s="117"/>
      <c r="R25" s="117"/>
      <c r="S25" s="117"/>
      <c r="T25" s="118"/>
      <c r="U25" s="95"/>
      <c r="V25" s="96"/>
      <c r="W25" s="96"/>
      <c r="X25" s="97"/>
    </row>
    <row r="26" spans="1:24" ht="21" customHeight="1" x14ac:dyDescent="0.2">
      <c r="B26" s="42"/>
      <c r="C26" s="101"/>
      <c r="D26" s="101"/>
      <c r="E26" s="101"/>
      <c r="F26" s="101"/>
      <c r="G26" s="101"/>
      <c r="H26" s="101"/>
      <c r="I26" s="102"/>
      <c r="J26" s="103"/>
      <c r="K26" s="104"/>
      <c r="L26" s="105"/>
      <c r="M26" s="106"/>
      <c r="N26" s="105"/>
      <c r="O26" s="106"/>
      <c r="P26" s="116">
        <f t="shared" ref="P26:P30" si="0">L26*N26</f>
        <v>0</v>
      </c>
      <c r="Q26" s="117"/>
      <c r="R26" s="117"/>
      <c r="S26" s="117"/>
      <c r="T26" s="118"/>
      <c r="U26" s="95"/>
      <c r="V26" s="96"/>
      <c r="W26" s="96"/>
      <c r="X26" s="97"/>
    </row>
    <row r="27" spans="1:24" ht="21" customHeight="1" x14ac:dyDescent="0.2">
      <c r="A27" s="1">
        <v>100000000000</v>
      </c>
      <c r="B27" s="42"/>
      <c r="C27" s="101"/>
      <c r="D27" s="101"/>
      <c r="E27" s="101"/>
      <c r="F27" s="101"/>
      <c r="G27" s="101"/>
      <c r="H27" s="101"/>
      <c r="I27" s="102"/>
      <c r="J27" s="103"/>
      <c r="K27" s="104"/>
      <c r="L27" s="105"/>
      <c r="M27" s="106"/>
      <c r="N27" s="105"/>
      <c r="O27" s="106"/>
      <c r="P27" s="116">
        <f t="shared" si="0"/>
        <v>0</v>
      </c>
      <c r="Q27" s="117"/>
      <c r="R27" s="117"/>
      <c r="S27" s="117"/>
      <c r="T27" s="118"/>
      <c r="U27" s="95"/>
      <c r="V27" s="96"/>
      <c r="W27" s="96"/>
      <c r="X27" s="97"/>
    </row>
    <row r="28" spans="1:24" ht="21" customHeight="1" x14ac:dyDescent="0.2">
      <c r="B28" s="42"/>
      <c r="C28" s="101"/>
      <c r="D28" s="101"/>
      <c r="E28" s="101"/>
      <c r="F28" s="101"/>
      <c r="G28" s="101"/>
      <c r="H28" s="101"/>
      <c r="I28" s="102"/>
      <c r="J28" s="103"/>
      <c r="K28" s="104"/>
      <c r="L28" s="105"/>
      <c r="M28" s="106"/>
      <c r="N28" s="105"/>
      <c r="O28" s="106"/>
      <c r="P28" s="116">
        <f t="shared" si="0"/>
        <v>0</v>
      </c>
      <c r="Q28" s="117"/>
      <c r="R28" s="117"/>
      <c r="S28" s="117"/>
      <c r="T28" s="118"/>
      <c r="U28" s="95"/>
      <c r="V28" s="96"/>
      <c r="W28" s="96"/>
      <c r="X28" s="97"/>
    </row>
    <row r="29" spans="1:24" ht="21" customHeight="1" x14ac:dyDescent="0.2">
      <c r="B29" s="42"/>
      <c r="C29" s="101"/>
      <c r="D29" s="101"/>
      <c r="E29" s="101"/>
      <c r="F29" s="101"/>
      <c r="G29" s="101"/>
      <c r="H29" s="101"/>
      <c r="I29" s="102"/>
      <c r="J29" s="103"/>
      <c r="K29" s="104"/>
      <c r="L29" s="105"/>
      <c r="M29" s="106"/>
      <c r="N29" s="105"/>
      <c r="O29" s="106"/>
      <c r="P29" s="116">
        <f t="shared" si="0"/>
        <v>0</v>
      </c>
      <c r="Q29" s="117"/>
      <c r="R29" s="117"/>
      <c r="S29" s="117"/>
      <c r="T29" s="118"/>
      <c r="U29" s="95"/>
      <c r="V29" s="96"/>
      <c r="W29" s="96"/>
      <c r="X29" s="97"/>
    </row>
    <row r="30" spans="1:24" ht="21" customHeight="1" thickBot="1" x14ac:dyDescent="0.25">
      <c r="B30" s="43"/>
      <c r="C30" s="119"/>
      <c r="D30" s="119"/>
      <c r="E30" s="119"/>
      <c r="F30" s="119"/>
      <c r="G30" s="119"/>
      <c r="H30" s="119"/>
      <c r="I30" s="120"/>
      <c r="J30" s="121"/>
      <c r="K30" s="122"/>
      <c r="L30" s="123"/>
      <c r="M30" s="124"/>
      <c r="N30" s="123"/>
      <c r="O30" s="124"/>
      <c r="P30" s="125">
        <f t="shared" si="0"/>
        <v>0</v>
      </c>
      <c r="Q30" s="126"/>
      <c r="R30" s="126"/>
      <c r="S30" s="126"/>
      <c r="T30" s="127"/>
      <c r="U30" s="98"/>
      <c r="V30" s="99"/>
      <c r="W30" s="99"/>
      <c r="X30" s="100"/>
    </row>
    <row r="31" spans="1:24" ht="21" customHeight="1" thickTop="1" thickBot="1" x14ac:dyDescent="0.25">
      <c r="B31" s="128" t="s">
        <v>17</v>
      </c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30"/>
      <c r="P31" s="131">
        <f>SUM(P24:P30)</f>
        <v>0</v>
      </c>
      <c r="Q31" s="132"/>
      <c r="R31" s="132"/>
      <c r="S31" s="132"/>
      <c r="T31" s="133"/>
      <c r="U31" s="134">
        <f>SUM(U32:U33)</f>
        <v>0</v>
      </c>
      <c r="V31" s="135"/>
      <c r="W31" s="135"/>
      <c r="X31" s="136"/>
    </row>
    <row r="32" spans="1:24" ht="21" customHeight="1" thickTop="1" x14ac:dyDescent="0.2">
      <c r="B32" s="163" t="s">
        <v>25</v>
      </c>
      <c r="C32" s="164"/>
      <c r="D32" s="164"/>
      <c r="E32" s="164"/>
      <c r="F32" s="164"/>
      <c r="G32" s="164"/>
      <c r="H32" s="164"/>
      <c r="I32" s="164"/>
      <c r="J32" s="164"/>
      <c r="K32" s="165"/>
      <c r="L32" s="172" t="s">
        <v>39</v>
      </c>
      <c r="M32" s="173"/>
      <c r="N32" s="173"/>
      <c r="O32" s="174"/>
      <c r="P32" s="155">
        <f>SUMIF(J24:J30,"10%",P24:P30)</f>
        <v>0</v>
      </c>
      <c r="Q32" s="156"/>
      <c r="R32" s="156"/>
      <c r="S32" s="156"/>
      <c r="T32" s="162"/>
      <c r="U32" s="155">
        <f>ROUNDDOWN(P32*10/110,0)</f>
        <v>0</v>
      </c>
      <c r="V32" s="156"/>
      <c r="W32" s="156"/>
      <c r="X32" s="157"/>
    </row>
    <row r="33" spans="2:24" ht="21" customHeight="1" thickBot="1" x14ac:dyDescent="0.25">
      <c r="B33" s="166"/>
      <c r="C33" s="167"/>
      <c r="D33" s="167"/>
      <c r="E33" s="167"/>
      <c r="F33" s="167"/>
      <c r="G33" s="167"/>
      <c r="H33" s="167"/>
      <c r="I33" s="167"/>
      <c r="J33" s="167"/>
      <c r="K33" s="168"/>
      <c r="L33" s="169" t="s">
        <v>40</v>
      </c>
      <c r="M33" s="170"/>
      <c r="N33" s="170"/>
      <c r="O33" s="171"/>
      <c r="P33" s="158">
        <f>SUMIF(J24:J30,"8%",P24:P30)</f>
        <v>0</v>
      </c>
      <c r="Q33" s="159"/>
      <c r="R33" s="159"/>
      <c r="S33" s="159"/>
      <c r="T33" s="161"/>
      <c r="U33" s="158">
        <f>ROUNDDOWN(P33*8/108,0)</f>
        <v>0</v>
      </c>
      <c r="V33" s="159"/>
      <c r="W33" s="159"/>
      <c r="X33" s="160"/>
    </row>
    <row r="34" spans="2:24" ht="18" customHeight="1" x14ac:dyDescent="0.2">
      <c r="B34" s="22"/>
      <c r="C34" s="28" t="s">
        <v>26</v>
      </c>
      <c r="D34" s="22"/>
      <c r="E34" s="22"/>
      <c r="F34" s="22"/>
      <c r="G34" s="22"/>
      <c r="H34" s="22"/>
      <c r="I34" s="22"/>
      <c r="J34" s="23"/>
      <c r="K34" s="23"/>
      <c r="L34" s="23"/>
      <c r="M34" s="23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2:24" ht="18" customHeight="1" thickBot="1" x14ac:dyDescent="0.25">
      <c r="B35" s="30"/>
      <c r="C35" s="28"/>
      <c r="D35" s="30"/>
      <c r="E35" s="30"/>
      <c r="F35" s="30"/>
      <c r="G35" s="30"/>
      <c r="H35" s="30"/>
      <c r="I35" s="30"/>
      <c r="J35" s="23"/>
      <c r="K35" s="23"/>
      <c r="L35" s="23"/>
      <c r="M35" s="23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2:24" ht="21" customHeight="1" x14ac:dyDescent="0.2">
      <c r="L36" s="145" t="s">
        <v>27</v>
      </c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7"/>
    </row>
    <row r="37" spans="2:24" ht="21" customHeight="1" x14ac:dyDescent="0.2">
      <c r="C37" s="24" t="s">
        <v>18</v>
      </c>
      <c r="D37" s="24" t="s">
        <v>38</v>
      </c>
      <c r="E37" s="24"/>
      <c r="F37" s="24" t="s">
        <v>35</v>
      </c>
      <c r="G37" s="24"/>
      <c r="H37" s="24" t="s">
        <v>36</v>
      </c>
      <c r="I37" s="24"/>
      <c r="J37" s="24" t="s">
        <v>37</v>
      </c>
      <c r="K37" s="23"/>
      <c r="L37" s="148" t="s">
        <v>28</v>
      </c>
      <c r="M37" s="149"/>
      <c r="N37" s="31"/>
      <c r="O37" s="150"/>
      <c r="P37" s="150"/>
      <c r="Q37" s="150"/>
      <c r="R37" s="150"/>
      <c r="S37" s="150"/>
      <c r="T37" s="150"/>
      <c r="U37" s="150"/>
      <c r="V37" s="150"/>
      <c r="W37" s="151" t="s">
        <v>33</v>
      </c>
      <c r="X37" s="152"/>
    </row>
    <row r="38" spans="2:24" ht="21" customHeight="1" x14ac:dyDescent="0.2">
      <c r="B38" s="22"/>
      <c r="C38" s="24" t="s">
        <v>19</v>
      </c>
      <c r="D38" s="24" t="s">
        <v>38</v>
      </c>
      <c r="E38" s="24"/>
      <c r="F38" s="25" t="s">
        <v>35</v>
      </c>
      <c r="G38" s="25"/>
      <c r="H38" s="25" t="s">
        <v>36</v>
      </c>
      <c r="I38" s="25"/>
      <c r="J38" s="25" t="s">
        <v>37</v>
      </c>
      <c r="K38" s="23"/>
      <c r="L38" s="148" t="s">
        <v>29</v>
      </c>
      <c r="M38" s="149"/>
      <c r="N38" s="31"/>
      <c r="O38" s="153"/>
      <c r="P38" s="153"/>
      <c r="Q38" s="153"/>
      <c r="R38" s="153"/>
      <c r="S38" s="153"/>
      <c r="T38" s="153"/>
      <c r="U38" s="153"/>
      <c r="V38" s="153"/>
      <c r="W38" s="151" t="s">
        <v>34</v>
      </c>
      <c r="X38" s="152"/>
    </row>
    <row r="39" spans="2:24" ht="21" customHeight="1" x14ac:dyDescent="0.2">
      <c r="B39" s="22"/>
      <c r="C39" s="37"/>
      <c r="D39" s="26"/>
      <c r="E39" s="26"/>
      <c r="F39" s="26"/>
      <c r="G39" s="26"/>
      <c r="H39" s="26"/>
      <c r="I39" s="26"/>
      <c r="J39" s="26"/>
      <c r="K39" s="23"/>
      <c r="L39" s="148" t="s">
        <v>30</v>
      </c>
      <c r="M39" s="149"/>
      <c r="N39" s="31"/>
      <c r="O39" s="153"/>
      <c r="P39" s="153"/>
      <c r="Q39" s="153"/>
      <c r="R39" s="153"/>
      <c r="S39" s="153"/>
      <c r="T39" s="153"/>
      <c r="U39" s="153"/>
      <c r="V39" s="153"/>
      <c r="W39" s="153"/>
      <c r="X39" s="154"/>
    </row>
    <row r="40" spans="2:24" ht="21" customHeight="1" x14ac:dyDescent="0.2">
      <c r="B40" s="22"/>
      <c r="K40" s="23"/>
      <c r="L40" s="148" t="s">
        <v>31</v>
      </c>
      <c r="M40" s="149"/>
      <c r="N40" s="31"/>
      <c r="O40" s="153"/>
      <c r="P40" s="153"/>
      <c r="Q40" s="153"/>
      <c r="R40" s="153"/>
      <c r="S40" s="153"/>
      <c r="T40" s="153"/>
      <c r="U40" s="153"/>
      <c r="V40" s="153"/>
      <c r="W40" s="153"/>
      <c r="X40" s="154"/>
    </row>
    <row r="41" spans="2:24" ht="21" customHeight="1" x14ac:dyDescent="0.2">
      <c r="L41" s="148" t="s">
        <v>32</v>
      </c>
      <c r="M41" s="149"/>
      <c r="N41" s="31"/>
      <c r="O41" s="153"/>
      <c r="P41" s="153"/>
      <c r="Q41" s="153"/>
      <c r="R41" s="153"/>
      <c r="S41" s="153"/>
      <c r="T41" s="153"/>
      <c r="U41" s="153"/>
      <c r="V41" s="153"/>
      <c r="W41" s="153"/>
      <c r="X41" s="154"/>
    </row>
    <row r="42" spans="2:24" ht="7.5" customHeight="1" thickBot="1" x14ac:dyDescent="0.25">
      <c r="L42" s="39"/>
      <c r="M42" s="44"/>
      <c r="N42" s="44"/>
      <c r="O42" s="44"/>
      <c r="P42" s="40"/>
      <c r="Q42" s="40"/>
      <c r="R42" s="40"/>
      <c r="S42" s="40"/>
      <c r="T42" s="40"/>
      <c r="U42" s="40"/>
      <c r="V42" s="40"/>
      <c r="W42" s="40"/>
      <c r="X42" s="45"/>
    </row>
  </sheetData>
  <mergeCells count="80">
    <mergeCell ref="T1:X1"/>
    <mergeCell ref="T4:U4"/>
    <mergeCell ref="N26:O26"/>
    <mergeCell ref="Q18:R18"/>
    <mergeCell ref="N24:O24"/>
    <mergeCell ref="U23:X23"/>
    <mergeCell ref="A2:X2"/>
    <mergeCell ref="Q19:R19"/>
    <mergeCell ref="P4:Q4"/>
    <mergeCell ref="P23:T23"/>
    <mergeCell ref="K14:T14"/>
    <mergeCell ref="J11:L11"/>
    <mergeCell ref="J10:L10"/>
    <mergeCell ref="J9:L9"/>
    <mergeCell ref="C26:I26"/>
    <mergeCell ref="C25:I25"/>
    <mergeCell ref="F18:H19"/>
    <mergeCell ref="L24:M24"/>
    <mergeCell ref="L27:M27"/>
    <mergeCell ref="L26:M26"/>
    <mergeCell ref="L25:M25"/>
    <mergeCell ref="C24:I24"/>
    <mergeCell ref="B23:I23"/>
    <mergeCell ref="U18:V18"/>
    <mergeCell ref="S18:T18"/>
    <mergeCell ref="S19:T19"/>
    <mergeCell ref="U19:V19"/>
    <mergeCell ref="N30:O30"/>
    <mergeCell ref="N29:O29"/>
    <mergeCell ref="N25:O25"/>
    <mergeCell ref="J24:K24"/>
    <mergeCell ref="C30:I30"/>
    <mergeCell ref="C29:I29"/>
    <mergeCell ref="C28:I28"/>
    <mergeCell ref="C27:I27"/>
    <mergeCell ref="U32:X32"/>
    <mergeCell ref="U33:X33"/>
    <mergeCell ref="P33:T33"/>
    <mergeCell ref="P32:T32"/>
    <mergeCell ref="N28:O28"/>
    <mergeCell ref="U31:X31"/>
    <mergeCell ref="U24:X30"/>
    <mergeCell ref="B31:O31"/>
    <mergeCell ref="B32:K33"/>
    <mergeCell ref="L33:O33"/>
    <mergeCell ref="L32:O32"/>
    <mergeCell ref="P26:T26"/>
    <mergeCell ref="P25:T25"/>
    <mergeCell ref="P24:T24"/>
    <mergeCell ref="P27:T27"/>
    <mergeCell ref="P28:T28"/>
    <mergeCell ref="L36:X36"/>
    <mergeCell ref="L41:M41"/>
    <mergeCell ref="L40:M40"/>
    <mergeCell ref="L39:M39"/>
    <mergeCell ref="L38:M38"/>
    <mergeCell ref="L37:M37"/>
    <mergeCell ref="O41:X41"/>
    <mergeCell ref="O40:X40"/>
    <mergeCell ref="O39:X39"/>
    <mergeCell ref="W38:X38"/>
    <mergeCell ref="W37:X37"/>
    <mergeCell ref="O38:V38"/>
    <mergeCell ref="O37:V37"/>
    <mergeCell ref="P29:T29"/>
    <mergeCell ref="P31:T31"/>
    <mergeCell ref="P30:T30"/>
    <mergeCell ref="J23:K23"/>
    <mergeCell ref="J27:K27"/>
    <mergeCell ref="J30:K30"/>
    <mergeCell ref="L30:M30"/>
    <mergeCell ref="L29:M29"/>
    <mergeCell ref="L28:M28"/>
    <mergeCell ref="L23:M23"/>
    <mergeCell ref="N23:O23"/>
    <mergeCell ref="N27:O27"/>
    <mergeCell ref="J29:K29"/>
    <mergeCell ref="J28:K28"/>
    <mergeCell ref="J26:K26"/>
    <mergeCell ref="J25:K25"/>
  </mergeCells>
  <phoneticPr fontId="2"/>
  <dataValidations count="1">
    <dataValidation type="list" allowBlank="1" showInputMessage="1" showErrorMessage="1" sqref="J24:J30">
      <formula1>"10%,8%"</formula1>
    </dataValidation>
  </dataValidations>
  <printOptions horizontalCentered="1"/>
  <pageMargins left="0.59055118110236227" right="0.59055118110236227" top="0.78740157480314965" bottom="0.55118110236220474" header="0.34" footer="0.51181102362204722"/>
  <pageSetup paperSize="9" orientation="portrait" horizontalDpi="300" verticalDpi="300" r:id="rId1"/>
  <headerFooter alignWithMargins="0">
    <oddHeader>&amp;R【単価契約用】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請求書・単価契約（税率10%）</vt:lpstr>
      <vt:lpstr>請求書・単価契約（10%と8%混在）</vt:lpstr>
      <vt:lpstr>'請求書・単価契約（10%と8%混在）'!Print_Area</vt:lpstr>
      <vt:lpstr>'請求書・単価契約（税率10%）'!Print_Area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呉市水道局</dc:creator>
  <cp:lastModifiedBy>ﾀｸﾐ ｻﾀﾞﾏｻ</cp:lastModifiedBy>
  <cp:lastPrinted>2023-09-26T08:30:06Z</cp:lastPrinted>
  <dcterms:created xsi:type="dcterms:W3CDTF">2010-05-25T02:23:32Z</dcterms:created>
  <dcterms:modified xsi:type="dcterms:W3CDTF">2024-04-01T01:59:27Z</dcterms:modified>
</cp:coreProperties>
</file>