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H29 経営比較分析表\03　公表\"/>
    </mc:Choice>
  </mc:AlternateContent>
  <workbookProtection workbookAlgorithmName="SHA-512" workbookHashValue="xjjA49mdkd22R3w9cz7vbHzQTVqamkxPyCZzESXfCJ87WGcLaRC9rLfFqvGTW0hGTRimE0fp/mXaJZ78sZ2cEA==" workbookSaltValue="5GBlzWQ0Fg7cZWb1voXTrw=="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<sst xmlns="http://schemas.openxmlformats.org/spreadsheetml/2006/main" count="240" uniqueCount="127">
  <si>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</si>
  <si>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</si>
  <si>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</si>
  <si>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</si>
  <si>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</si>
  <si>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</si>
  <si>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</si>
  <si>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</si>
  <si>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</si>
  <si>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</si>
  <si>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</si>
  <si>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</si>
  <si>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</si>
  <si>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</si>
  <si>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</si>
  <si>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</si>
  <si>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</si>
  <si>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</si>
  <si>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</si>
  <si>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</si>
  <si>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</si>
  <si>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</si>
  <si>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</si>
  <si>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</si>
  <si>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</si>
  <si>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</si>
  <si>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</si>
  <si>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</si>
  <si>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</si>
  <si>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</si>
  <si>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</si>
  <si>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</si>
  <si>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</si>
  <si>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</si>
  <si>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</si>
  <si>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</si>
  <si>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</si>
  <si>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</si>
  <si>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</si>
  <si>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</si>
  <si>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</si>
  <si>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</si>
  <si>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</si>
  <si>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</si>
  <si>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</si>
  <si>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</si>
  <si>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</si>
  <si>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</si>
  <si>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</si>
  <si>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</si>
  <si>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</si>
  <si>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</si>
  <si>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</si>
  <si>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</si>
  <si>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</si>
  <si>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</si>
  <si>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</si>
  <si>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</si>
  <si>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</si>
  <si>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</si>
  <si>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</si>
  <si>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</si>
  <si>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</si>
  <si>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</si>
  <si>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</si>
  <si>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</si>
  <si>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</si>
  <si>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</si>
  <si>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</si>
  <si>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</si>
  <si>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</si>
  <si>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</si>
  <si>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</si>
  <si>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</si>
  <si>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</si>
  <si>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</si>
  <si>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</si>
  <si>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</si>
  <si>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</si>
  <si>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</si>
  <si>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</si>
  <si>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</si>
  <si>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</si>
  <si>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</si>
  <si>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</si>
  <si>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</si>
  <si>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</si>
  <si>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</si>
  <si>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</si>
  <si>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</si>
  <si>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</si>
  <si>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</si>
  <si>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</si>
  <si>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</si>
  <si>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</si>
  <si>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</si>
  <si>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</si>
  <si>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</si>
  <si>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</si>
  <si>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</si>
  <si>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</si>
  <si>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</si>
  <si>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</si>
  <si>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</si>
  <si>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</si>
  <si>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</si>
  <si>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</si>
  <si>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</si>
  <si>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</si>
  <si>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</si>
  <si>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</si>
  <si>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</si>
  <si>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</si>
  <si>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</si>
  <si>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</si>
  <si>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</si>
  <si>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</si>
  <si>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</si>
  <si>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</si>
  <si>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</si>
  <si>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</si>
  <si>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</si>
  <si>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</si>
  <si>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</si>
  <si>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t>
    <rPh sb="1" eb="4">
      <t>ゲスイドウ</t>
    </rPh>
    <rPh sb="6" eb="8">
      <t>シミン</t>
    </rPh>
    <rPh sb="8" eb="10">
      <t>セイカツ</t>
    </rPh>
    <rPh sb="10" eb="11">
      <t>トウ</t>
    </rPh>
    <rPh sb="12" eb="13">
      <t>カ</t>
    </rPh>
    <rPh sb="21" eb="22">
      <t>キワ</t>
    </rPh>
    <rPh sb="24" eb="27">
      <t>コウキョウセイ</t>
    </rPh>
    <rPh sb="28" eb="29">
      <t>タカ</t>
    </rPh>
    <rPh sb="42" eb="44">
      <t>ジゾク</t>
    </rPh>
    <rPh sb="44" eb="46">
      <t>カノウ</t>
    </rPh>
    <rPh sb="47" eb="49">
      <t>ジギョウ</t>
    </rPh>
    <rPh sb="49" eb="51">
      <t>ウンエイ</t>
    </rPh>
    <rPh sb="52" eb="53">
      <t>モト</t>
    </rPh>
    <rPh sb="68" eb="70">
      <t>セツゾク</t>
    </rPh>
    <rPh sb="70" eb="71">
      <t>リツ</t>
    </rPh>
    <rPh sb="72" eb="74">
      <t>コウジョウ</t>
    </rPh>
    <rPh sb="77" eb="80">
      <t>シヨウリョウ</t>
    </rPh>
    <rPh sb="80" eb="82">
      <t>シュウニュウ</t>
    </rPh>
    <rPh sb="83" eb="85">
      <t>カクホ</t>
    </rPh>
    <rPh sb="86" eb="87">
      <t>ツト</t>
    </rPh>
    <rPh sb="89" eb="91">
      <t>コウヒ</t>
    </rPh>
    <rPh sb="91" eb="93">
      <t>フタン</t>
    </rPh>
    <rPh sb="94" eb="96">
      <t>ケイゲン</t>
    </rPh>
    <rPh sb="97" eb="98">
      <t>ハカ</t>
    </rPh>
    <phoneticPr fontId="15"/>
  </si>
  <si>
    <t>　平成12年度の供用開始から18年が経過していますが，法定耐用年数を経過した管渠はありません。</t>
    <rPh sb="1" eb="3">
      <t>ヘイセイ</t>
    </rPh>
    <rPh sb="5" eb="7">
      <t>ネンド</t>
    </rPh>
    <rPh sb="8" eb="10">
      <t>キョウヨウ</t>
    </rPh>
    <rPh sb="10" eb="12">
      <t>カイシ</t>
    </rPh>
    <rPh sb="16" eb="17">
      <t>ネン</t>
    </rPh>
    <rPh sb="18" eb="20">
      <t>ケイカ</t>
    </rPh>
    <rPh sb="27" eb="29">
      <t>ホウテイ</t>
    </rPh>
    <rPh sb="29" eb="31">
      <t>タイヨウ</t>
    </rPh>
    <rPh sb="31" eb="33">
      <t>ネンスウ</t>
    </rPh>
    <rPh sb="34" eb="36">
      <t>ケイカ</t>
    </rPh>
    <rPh sb="38" eb="40">
      <t>カンキョ</t>
    </rPh>
    <phoneticPr fontId="15"/>
  </si>
  <si>
    <t>①収益的収支比率
　100%未満の赤字で推移しています。
⑤経費回収率，⑥汚水処理原価
⑦施設利用率，⑧水洗化率
　本市の水洗化率は，約53%となっています。近年は上昇傾向にあるものの，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当該事業は，市内３地区の漁業集落における，し尿や生活雑排水等の汚水の処理，公共用水域の水質保全，当該区域の生活環境の改善を目的とし，区域内人口1,692人（Ｈ29年度末）の小規模事業です。
　その経営は，対象区域の人口密度が低く，人口が少ないことから，経常的な経費を使用料収入だけでは賄えないため，不足分は公費（税金）で補てん（負担割合は約７割）している状況です。</t>
    <rPh sb="1" eb="4">
      <t>シュウエキテキ</t>
    </rPh>
    <rPh sb="4" eb="6">
      <t>シュウシ</t>
    </rPh>
    <rPh sb="6" eb="8">
      <t>ヒリツ</t>
    </rPh>
    <rPh sb="14" eb="16">
      <t>ミマン</t>
    </rPh>
    <rPh sb="17" eb="19">
      <t>アカジ</t>
    </rPh>
    <rPh sb="20" eb="22">
      <t>スイイ</t>
    </rPh>
    <rPh sb="30" eb="32">
      <t>ケイヒ</t>
    </rPh>
    <rPh sb="32" eb="34">
      <t>カイシュウ</t>
    </rPh>
    <rPh sb="34" eb="35">
      <t>リツ</t>
    </rPh>
    <rPh sb="37" eb="39">
      <t>オスイ</t>
    </rPh>
    <rPh sb="39" eb="41">
      <t>ショリ</t>
    </rPh>
    <rPh sb="41" eb="43">
      <t>ゲンカ</t>
    </rPh>
    <rPh sb="45" eb="47">
      <t>シセツ</t>
    </rPh>
    <rPh sb="47" eb="49">
      <t>リヨウ</t>
    </rPh>
    <rPh sb="49" eb="50">
      <t>リツ</t>
    </rPh>
    <rPh sb="52" eb="55">
      <t>スイセンカ</t>
    </rPh>
    <rPh sb="55" eb="56">
      <t>リツ</t>
    </rPh>
    <rPh sb="58" eb="60">
      <t>ホンシ</t>
    </rPh>
    <rPh sb="61" eb="64">
      <t>スイセンカ</t>
    </rPh>
    <rPh sb="64" eb="65">
      <t>リツ</t>
    </rPh>
    <rPh sb="67" eb="68">
      <t>ヤク</t>
    </rPh>
    <rPh sb="79" eb="81">
      <t>キンネン</t>
    </rPh>
    <rPh sb="82" eb="84">
      <t>ジョウショウ</t>
    </rPh>
    <rPh sb="84" eb="86">
      <t>ケイコウ</t>
    </rPh>
    <rPh sb="93" eb="95">
      <t>ゼンコク</t>
    </rPh>
    <rPh sb="95" eb="97">
      <t>ヘイキン</t>
    </rPh>
    <rPh sb="98" eb="100">
      <t>ルイジ</t>
    </rPh>
    <rPh sb="100" eb="102">
      <t>ダンタイ</t>
    </rPh>
    <rPh sb="103" eb="104">
      <t>クラ</t>
    </rPh>
    <rPh sb="105" eb="106">
      <t>ヒク</t>
    </rPh>
    <rPh sb="118" eb="121">
      <t>シヨウリョウ</t>
    </rPh>
    <rPh sb="121" eb="123">
      <t>シュウニュウ</t>
    </rPh>
    <rPh sb="124" eb="125">
      <t>モト</t>
    </rPh>
    <rPh sb="128" eb="130">
      <t>ユウシュウ</t>
    </rPh>
    <rPh sb="130" eb="132">
      <t>スイリョウ</t>
    </rPh>
    <rPh sb="133" eb="134">
      <t>スク</t>
    </rPh>
    <rPh sb="139" eb="140">
      <t>シメ</t>
    </rPh>
    <rPh sb="145" eb="147">
      <t>シセツ</t>
    </rPh>
    <rPh sb="147" eb="149">
      <t>リヨウ</t>
    </rPh>
    <rPh sb="149" eb="150">
      <t>リツ</t>
    </rPh>
    <rPh sb="151" eb="152">
      <t>ヒク</t>
    </rPh>
    <rPh sb="154" eb="155">
      <t>ツナ</t>
    </rPh>
    <rPh sb="167" eb="169">
      <t>ユウシュウ</t>
    </rPh>
    <rPh sb="169" eb="171">
      <t>スイリョウ</t>
    </rPh>
    <rPh sb="172" eb="173">
      <t>スク</t>
    </rPh>
    <rPh sb="180" eb="183">
      <t>シヨウリョウ</t>
    </rPh>
    <rPh sb="183" eb="185">
      <t>シュウニュウ</t>
    </rPh>
    <rPh sb="186" eb="187">
      <t>スク</t>
    </rPh>
    <rPh sb="192" eb="194">
      <t>ゼンコク</t>
    </rPh>
    <rPh sb="194" eb="196">
      <t>ヘイキン</t>
    </rPh>
    <rPh sb="197" eb="199">
      <t>ルイジ</t>
    </rPh>
    <rPh sb="199" eb="201">
      <t>ダンタイ</t>
    </rPh>
    <rPh sb="202" eb="203">
      <t>クラ</t>
    </rPh>
    <rPh sb="205" eb="207">
      <t>ケイヒ</t>
    </rPh>
    <rPh sb="207" eb="209">
      <t>カイシュウ</t>
    </rPh>
    <rPh sb="209" eb="210">
      <t>リツ</t>
    </rPh>
    <rPh sb="211" eb="212">
      <t>ヒク</t>
    </rPh>
    <rPh sb="214" eb="216">
      <t>オスイ</t>
    </rPh>
    <rPh sb="216" eb="218">
      <t>ショリ</t>
    </rPh>
    <rPh sb="218" eb="220">
      <t>ゲンカ</t>
    </rPh>
    <rPh sb="221" eb="222">
      <t>タカ</t>
    </rPh>
    <rPh sb="233" eb="235">
      <t>ヨウイン</t>
    </rPh>
    <rPh sb="236" eb="238">
      <t>ゲンジョウ</t>
    </rPh>
    <rPh sb="241" eb="243">
      <t>トウガイ</t>
    </rPh>
    <rPh sb="243" eb="245">
      <t>ジギョウ</t>
    </rPh>
    <rPh sb="247" eb="249">
      <t>シナイ</t>
    </rPh>
    <rPh sb="250" eb="252">
      <t>チク</t>
    </rPh>
    <rPh sb="253" eb="255">
      <t>ギョギョウ</t>
    </rPh>
    <rPh sb="255" eb="257">
      <t>シュウラク</t>
    </rPh>
    <rPh sb="263" eb="264">
      <t>ニョウ</t>
    </rPh>
    <rPh sb="265" eb="267">
      <t>セイカツ</t>
    </rPh>
    <rPh sb="267" eb="270">
      <t>ザッパイスイ</t>
    </rPh>
    <rPh sb="270" eb="271">
      <t>トウ</t>
    </rPh>
    <rPh sb="272" eb="274">
      <t>オスイ</t>
    </rPh>
    <rPh sb="275" eb="277">
      <t>ショリ</t>
    </rPh>
    <rPh sb="278" eb="280">
      <t>コウキョウ</t>
    </rPh>
    <rPh sb="280" eb="281">
      <t>ヨウ</t>
    </rPh>
    <rPh sb="281" eb="283">
      <t>スイイキ</t>
    </rPh>
    <rPh sb="284" eb="286">
      <t>スイシツ</t>
    </rPh>
    <rPh sb="286" eb="288">
      <t>ホゼン</t>
    </rPh>
    <rPh sb="289" eb="291">
      <t>トウガイ</t>
    </rPh>
    <rPh sb="291" eb="293">
      <t>クイキ</t>
    </rPh>
    <rPh sb="294" eb="296">
      <t>セイカツ</t>
    </rPh>
    <rPh sb="296" eb="298">
      <t>カンキョウ</t>
    </rPh>
    <rPh sb="299" eb="301">
      <t>カイゼン</t>
    </rPh>
    <rPh sb="302" eb="304">
      <t>モクテキ</t>
    </rPh>
    <rPh sb="307" eb="309">
      <t>クイキ</t>
    </rPh>
    <rPh sb="309" eb="310">
      <t>ナイ</t>
    </rPh>
    <rPh sb="310" eb="312">
      <t>ジンコウ</t>
    </rPh>
    <rPh sb="317" eb="318">
      <t>ニン</t>
    </rPh>
    <rPh sb="322" eb="324">
      <t>ネンド</t>
    </rPh>
    <rPh sb="324" eb="325">
      <t>マツ</t>
    </rPh>
    <rPh sb="327" eb="330">
      <t>ショウキボ</t>
    </rPh>
    <rPh sb="330" eb="332">
      <t>ジギョウ</t>
    </rPh>
    <rPh sb="339" eb="341">
      <t>ケイエイ</t>
    </rPh>
    <rPh sb="343" eb="345">
      <t>タイショウ</t>
    </rPh>
    <rPh sb="345" eb="347">
      <t>クイキ</t>
    </rPh>
    <rPh sb="348" eb="350">
      <t>ジンコウ</t>
    </rPh>
    <rPh sb="350" eb="352">
      <t>ミツド</t>
    </rPh>
    <rPh sb="353" eb="354">
      <t>ヒク</t>
    </rPh>
    <rPh sb="356" eb="358">
      <t>ジンコウ</t>
    </rPh>
    <rPh sb="359" eb="360">
      <t>スク</t>
    </rPh>
    <rPh sb="367" eb="369">
      <t>ケイジョウ</t>
    </rPh>
    <rPh sb="369" eb="370">
      <t>テキ</t>
    </rPh>
    <rPh sb="371" eb="373">
      <t>ケイヒ</t>
    </rPh>
    <rPh sb="374" eb="377">
      <t>シヨウリョウ</t>
    </rPh>
    <rPh sb="377" eb="379">
      <t>シュウニュウ</t>
    </rPh>
    <rPh sb="383" eb="384">
      <t>マカナ</t>
    </rPh>
    <rPh sb="390" eb="393">
      <t>フソクブン</t>
    </rPh>
    <rPh sb="394" eb="396">
      <t>コウヒ</t>
    </rPh>
    <rPh sb="397" eb="399">
      <t>ゼイキン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</si>
</sst>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BF-46D1-BEB3-A0EF4537FF8B}"/>
            </c:ext>
          </c:extLst>
        </c:ser>
        <c:dLbls>
          <c:showLegendKey val="0"/>
          <c:showVal val="0"/>
          <c:showCatName val="0"/>
          <c:showSerName val="0"/>
          <c:showPercent val="0"/>
          <c:showBubbleSize val="0"/>
        </c:dLbls>
        <c:gapWidth val="150"/>
        <c:axId val="-153461312"/>
        <c:axId val="-1534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6CBF-46D1-BEB3-A0EF4537FF8B}"/>
            </c:ext>
          </c:extLst>
        </c:ser>
        <c:dLbls>
          <c:showLegendKey val="0"/>
          <c:showVal val="0"/>
          <c:showCatName val="0"/>
          <c:showSerName val="0"/>
          <c:showPercent val="0"/>
          <c:showBubbleSize val="0"/>
        </c:dLbls>
        <c:marker val="1"/>
        <c:smooth val="0"/>
        <c:axId val="-153461312"/>
        <c:axId val="-153466208"/>
      </c:lineChart>
      <c:dateAx>
        <c:axId val="-153461312"/>
        <c:scaling>
          <c:orientation val="minMax"/>
        </c:scaling>
        <c:delete val="1"/>
        <c:axPos val="b"/>
        <c:numFmt formatCode="ge" sourceLinked="1"/>
        <c:majorTickMark val="none"/>
        <c:minorTickMark val="none"/>
        <c:tickLblPos val="none"/>
        <c:crossAx val="-153466208"/>
        <c:crosses val="autoZero"/>
        <c:auto val="1"/>
        <c:lblOffset val="100"/>
        <c:baseTimeUnit val="years"/>
      </c:dateAx>
      <c:valAx>
        <c:axId val="-1534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6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32.72</c:v>
                </c:pt>
                <c:pt idx="1">
                  <c:v>32.72</c:v>
                </c:pt>
                <c:pt idx="2">
                  <c:v>40.72</c:v>
                </c:pt>
                <c:pt idx="3">
                  <c:v>40.72</c:v>
                </c:pt>
                <c:pt idx="4">
                  <c:v>40.72</c:v>
                </c:pt>
              </c:numCache>
            </c:numRef>
          </c:val>
          <c:extLst xmlns:c16r2="http://schemas.microsoft.com/office/drawing/2015/06/chart">
            <c:ext xmlns:c16="http://schemas.microsoft.com/office/drawing/2014/chart" uri="{C3380CC4-5D6E-409C-BE32-E72D297353CC}">
              <c16:uniqueId val="{00000000-2EBA-4758-8213-8A38155D4244}"/>
            </c:ext>
          </c:extLst>
        </c:ser>
        <c:dLbls>
          <c:showLegendKey val="0"/>
          <c:showVal val="0"/>
          <c:showCatName val="0"/>
          <c:showSerName val="0"/>
          <c:showPercent val="0"/>
          <c:showBubbleSize val="0"/>
        </c:dLbls>
        <c:gapWidth val="150"/>
        <c:axId val="-2113426864"/>
        <c:axId val="-211343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2EBA-4758-8213-8A38155D4244}"/>
            </c:ext>
          </c:extLst>
        </c:ser>
        <c:dLbls>
          <c:showLegendKey val="0"/>
          <c:showVal val="0"/>
          <c:showCatName val="0"/>
          <c:showSerName val="0"/>
          <c:showPercent val="0"/>
          <c:showBubbleSize val="0"/>
        </c:dLbls>
        <c:marker val="1"/>
        <c:smooth val="0"/>
        <c:axId val="-2113426864"/>
        <c:axId val="-2113432304"/>
      </c:lineChart>
      <c:dateAx>
        <c:axId val="-2113426864"/>
        <c:scaling>
          <c:orientation val="minMax"/>
        </c:scaling>
        <c:delete val="1"/>
        <c:axPos val="b"/>
        <c:numFmt formatCode="ge" sourceLinked="1"/>
        <c:majorTickMark val="none"/>
        <c:minorTickMark val="none"/>
        <c:tickLblPos val="none"/>
        <c:crossAx val="-2113432304"/>
        <c:crosses val="autoZero"/>
        <c:auto val="1"/>
        <c:lblOffset val="100"/>
        <c:baseTimeUnit val="years"/>
      </c:dateAx>
      <c:valAx>
        <c:axId val="-211343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42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30.42</c:v>
                </c:pt>
                <c:pt idx="1">
                  <c:v>39.380000000000003</c:v>
                </c:pt>
                <c:pt idx="2">
                  <c:v>47.21</c:v>
                </c:pt>
                <c:pt idx="3">
                  <c:v>51.53</c:v>
                </c:pt>
                <c:pt idx="4">
                  <c:v>52.96</c:v>
                </c:pt>
              </c:numCache>
            </c:numRef>
          </c:val>
          <c:extLst xmlns:c16r2="http://schemas.microsoft.com/office/drawing/2015/06/chart">
            <c:ext xmlns:c16="http://schemas.microsoft.com/office/drawing/2014/chart" uri="{C3380CC4-5D6E-409C-BE32-E72D297353CC}">
              <c16:uniqueId val="{00000000-F2EC-4634-9E8E-031BFC9E6101}"/>
            </c:ext>
          </c:extLst>
        </c:ser>
        <c:dLbls>
          <c:showLegendKey val="0"/>
          <c:showVal val="0"/>
          <c:showCatName val="0"/>
          <c:showSerName val="0"/>
          <c:showPercent val="0"/>
          <c:showBubbleSize val="0"/>
        </c:dLbls>
        <c:gapWidth val="150"/>
        <c:axId val="-2113428496"/>
        <c:axId val="-211342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F2EC-4634-9E8E-031BFC9E6101}"/>
            </c:ext>
          </c:extLst>
        </c:ser>
        <c:dLbls>
          <c:showLegendKey val="0"/>
          <c:showVal val="0"/>
          <c:showCatName val="0"/>
          <c:showSerName val="0"/>
          <c:showPercent val="0"/>
          <c:showBubbleSize val="0"/>
        </c:dLbls>
        <c:marker val="1"/>
        <c:smooth val="0"/>
        <c:axId val="-2113428496"/>
        <c:axId val="-2113424688"/>
      </c:lineChart>
      <c:dateAx>
        <c:axId val="-2113428496"/>
        <c:scaling>
          <c:orientation val="minMax"/>
        </c:scaling>
        <c:delete val="1"/>
        <c:axPos val="b"/>
        <c:numFmt formatCode="ge" sourceLinked="1"/>
        <c:majorTickMark val="none"/>
        <c:minorTickMark val="none"/>
        <c:tickLblPos val="none"/>
        <c:crossAx val="-2113424688"/>
        <c:crosses val="autoZero"/>
        <c:auto val="1"/>
        <c:lblOffset val="100"/>
        <c:baseTimeUnit val="years"/>
      </c:dateAx>
      <c:valAx>
        <c:axId val="-211342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42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91.07</c:v>
                </c:pt>
                <c:pt idx="1">
                  <c:v>96.48</c:v>
                </c:pt>
                <c:pt idx="2">
                  <c:v>88.68</c:v>
                </c:pt>
                <c:pt idx="3">
                  <c:v>97.9</c:v>
                </c:pt>
                <c:pt idx="4">
                  <c:v>98.88</c:v>
                </c:pt>
              </c:numCache>
            </c:numRef>
          </c:val>
          <c:extLst xmlns:c16r2="http://schemas.microsoft.com/office/drawing/2015/06/chart">
            <c:ext xmlns:c16="http://schemas.microsoft.com/office/drawing/2014/chart" uri="{C3380CC4-5D6E-409C-BE32-E72D297353CC}">
              <c16:uniqueId val="{00000000-6718-4DC6-A129-90CB60CD23CD}"/>
            </c:ext>
          </c:extLst>
        </c:ser>
        <c:dLbls>
          <c:showLegendKey val="0"/>
          <c:showVal val="0"/>
          <c:showCatName val="0"/>
          <c:showSerName val="0"/>
          <c:showPercent val="0"/>
          <c:showBubbleSize val="0"/>
        </c:dLbls>
        <c:gapWidth val="150"/>
        <c:axId val="-153468384"/>
        <c:axId val="-15346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18-4DC6-A129-90CB60CD23CD}"/>
            </c:ext>
          </c:extLst>
        </c:ser>
        <c:dLbls>
          <c:showLegendKey val="0"/>
          <c:showVal val="0"/>
          <c:showCatName val="0"/>
          <c:showSerName val="0"/>
          <c:showPercent val="0"/>
          <c:showBubbleSize val="0"/>
        </c:dLbls>
        <c:marker val="1"/>
        <c:smooth val="0"/>
        <c:axId val="-153468384"/>
        <c:axId val="-153467840"/>
      </c:lineChart>
      <c:dateAx>
        <c:axId val="-153468384"/>
        <c:scaling>
          <c:orientation val="minMax"/>
        </c:scaling>
        <c:delete val="1"/>
        <c:axPos val="b"/>
        <c:numFmt formatCode="ge" sourceLinked="1"/>
        <c:majorTickMark val="none"/>
        <c:minorTickMark val="none"/>
        <c:tickLblPos val="none"/>
        <c:crossAx val="-153467840"/>
        <c:crosses val="autoZero"/>
        <c:auto val="1"/>
        <c:lblOffset val="100"/>
        <c:baseTimeUnit val="years"/>
      </c:dateAx>
      <c:valAx>
        <c:axId val="-1534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80-417C-88AD-00DD2A845EA9}"/>
            </c:ext>
          </c:extLst>
        </c:ser>
        <c:dLbls>
          <c:showLegendKey val="0"/>
          <c:showVal val="0"/>
          <c:showCatName val="0"/>
          <c:showSerName val="0"/>
          <c:showPercent val="0"/>
          <c:showBubbleSize val="0"/>
        </c:dLbls>
        <c:gapWidth val="150"/>
        <c:axId val="-153464032"/>
        <c:axId val="-15365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80-417C-88AD-00DD2A845EA9}"/>
            </c:ext>
          </c:extLst>
        </c:ser>
        <c:dLbls>
          <c:showLegendKey val="0"/>
          <c:showVal val="0"/>
          <c:showCatName val="0"/>
          <c:showSerName val="0"/>
          <c:showPercent val="0"/>
          <c:showBubbleSize val="0"/>
        </c:dLbls>
        <c:marker val="1"/>
        <c:smooth val="0"/>
        <c:axId val="-153464032"/>
        <c:axId val="-153653008"/>
      </c:lineChart>
      <c:dateAx>
        <c:axId val="-153464032"/>
        <c:scaling>
          <c:orientation val="minMax"/>
        </c:scaling>
        <c:delete val="1"/>
        <c:axPos val="b"/>
        <c:numFmt formatCode="ge" sourceLinked="1"/>
        <c:majorTickMark val="none"/>
        <c:minorTickMark val="none"/>
        <c:tickLblPos val="none"/>
        <c:crossAx val="-153653008"/>
        <c:crosses val="autoZero"/>
        <c:auto val="1"/>
        <c:lblOffset val="100"/>
        <c:baseTimeUnit val="years"/>
      </c:dateAx>
      <c:valAx>
        <c:axId val="-15365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D3-4551-91A3-7140CE8B2A27}"/>
            </c:ext>
          </c:extLst>
        </c:ser>
        <c:dLbls>
          <c:showLegendKey val="0"/>
          <c:showVal val="0"/>
          <c:showCatName val="0"/>
          <c:showSerName val="0"/>
          <c:showPercent val="0"/>
          <c:showBubbleSize val="0"/>
        </c:dLbls>
        <c:gapWidth val="150"/>
        <c:axId val="-2113753520"/>
        <c:axId val="-211374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D3-4551-91A3-7140CE8B2A27}"/>
            </c:ext>
          </c:extLst>
        </c:ser>
        <c:dLbls>
          <c:showLegendKey val="0"/>
          <c:showVal val="0"/>
          <c:showCatName val="0"/>
          <c:showSerName val="0"/>
          <c:showPercent val="0"/>
          <c:showBubbleSize val="0"/>
        </c:dLbls>
        <c:marker val="1"/>
        <c:smooth val="0"/>
        <c:axId val="-2113753520"/>
        <c:axId val="-2113749712"/>
      </c:lineChart>
      <c:dateAx>
        <c:axId val="-2113753520"/>
        <c:scaling>
          <c:orientation val="minMax"/>
        </c:scaling>
        <c:delete val="1"/>
        <c:axPos val="b"/>
        <c:numFmt formatCode="ge" sourceLinked="1"/>
        <c:majorTickMark val="none"/>
        <c:minorTickMark val="none"/>
        <c:tickLblPos val="none"/>
        <c:crossAx val="-2113749712"/>
        <c:crosses val="autoZero"/>
        <c:auto val="1"/>
        <c:lblOffset val="100"/>
        <c:baseTimeUnit val="years"/>
      </c:dateAx>
      <c:valAx>
        <c:axId val="-211374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75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95-4E54-A9B9-8D54FF9E5AAC}"/>
            </c:ext>
          </c:extLst>
        </c:ser>
        <c:dLbls>
          <c:showLegendKey val="0"/>
          <c:showVal val="0"/>
          <c:showCatName val="0"/>
          <c:showSerName val="0"/>
          <c:showPercent val="0"/>
          <c:showBubbleSize val="0"/>
        </c:dLbls>
        <c:gapWidth val="150"/>
        <c:axId val="-2113749168"/>
        <c:axId val="-211375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95-4E54-A9B9-8D54FF9E5AAC}"/>
            </c:ext>
          </c:extLst>
        </c:ser>
        <c:dLbls>
          <c:showLegendKey val="0"/>
          <c:showVal val="0"/>
          <c:showCatName val="0"/>
          <c:showSerName val="0"/>
          <c:showPercent val="0"/>
          <c:showBubbleSize val="0"/>
        </c:dLbls>
        <c:marker val="1"/>
        <c:smooth val="0"/>
        <c:axId val="-2113749168"/>
        <c:axId val="-2113751888"/>
      </c:lineChart>
      <c:dateAx>
        <c:axId val="-2113749168"/>
        <c:scaling>
          <c:orientation val="minMax"/>
        </c:scaling>
        <c:delete val="1"/>
        <c:axPos val="b"/>
        <c:numFmt formatCode="ge" sourceLinked="1"/>
        <c:majorTickMark val="none"/>
        <c:minorTickMark val="none"/>
        <c:tickLblPos val="none"/>
        <c:crossAx val="-2113751888"/>
        <c:crosses val="autoZero"/>
        <c:auto val="1"/>
        <c:lblOffset val="100"/>
        <c:baseTimeUnit val="years"/>
      </c:dateAx>
      <c:valAx>
        <c:axId val="-211375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74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66-4497-BBAE-848097F06F2A}"/>
            </c:ext>
          </c:extLst>
        </c:ser>
        <c:dLbls>
          <c:showLegendKey val="0"/>
          <c:showVal val="0"/>
          <c:showCatName val="0"/>
          <c:showSerName val="0"/>
          <c:showPercent val="0"/>
          <c:showBubbleSize val="0"/>
        </c:dLbls>
        <c:gapWidth val="150"/>
        <c:axId val="-2113752976"/>
        <c:axId val="-211375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66-4497-BBAE-848097F06F2A}"/>
            </c:ext>
          </c:extLst>
        </c:ser>
        <c:dLbls>
          <c:showLegendKey val="0"/>
          <c:showVal val="0"/>
          <c:showCatName val="0"/>
          <c:showSerName val="0"/>
          <c:showPercent val="0"/>
          <c:showBubbleSize val="0"/>
        </c:dLbls>
        <c:marker val="1"/>
        <c:smooth val="0"/>
        <c:axId val="-2113752976"/>
        <c:axId val="-2113751344"/>
      </c:lineChart>
      <c:dateAx>
        <c:axId val="-2113752976"/>
        <c:scaling>
          <c:orientation val="minMax"/>
        </c:scaling>
        <c:delete val="1"/>
        <c:axPos val="b"/>
        <c:numFmt formatCode="ge" sourceLinked="1"/>
        <c:majorTickMark val="none"/>
        <c:minorTickMark val="none"/>
        <c:tickLblPos val="none"/>
        <c:crossAx val="-2113751344"/>
        <c:crosses val="autoZero"/>
        <c:auto val="1"/>
        <c:lblOffset val="100"/>
        <c:baseTimeUnit val="years"/>
      </c:dateAx>
      <c:valAx>
        <c:axId val="-211375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7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531.65</c:v>
                </c:pt>
                <c:pt idx="1">
                  <c:v>5.86</c:v>
                </c:pt>
                <c:pt idx="2">
                  <c:v>4.18</c:v>
                </c:pt>
                <c:pt idx="3">
                  <c:v>3.29</c:v>
                </c:pt>
                <c:pt idx="4">
                  <c:v>2.73</c:v>
                </c:pt>
              </c:numCache>
            </c:numRef>
          </c:val>
          <c:extLst xmlns:c16r2="http://schemas.microsoft.com/office/drawing/2015/06/chart">
            <c:ext xmlns:c16="http://schemas.microsoft.com/office/drawing/2014/chart" uri="{C3380CC4-5D6E-409C-BE32-E72D297353CC}">
              <c16:uniqueId val="{00000000-B03F-4477-84F3-5CB38F76ADCF}"/>
            </c:ext>
          </c:extLst>
        </c:ser>
        <c:dLbls>
          <c:showLegendKey val="0"/>
          <c:showVal val="0"/>
          <c:showCatName val="0"/>
          <c:showSerName val="0"/>
          <c:showPercent val="0"/>
          <c:showBubbleSize val="0"/>
        </c:dLbls>
        <c:gapWidth val="150"/>
        <c:axId val="-2113757328"/>
        <c:axId val="-211375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B03F-4477-84F3-5CB38F76ADCF}"/>
            </c:ext>
          </c:extLst>
        </c:ser>
        <c:dLbls>
          <c:showLegendKey val="0"/>
          <c:showVal val="0"/>
          <c:showCatName val="0"/>
          <c:showSerName val="0"/>
          <c:showPercent val="0"/>
          <c:showBubbleSize val="0"/>
        </c:dLbls>
        <c:marker val="1"/>
        <c:smooth val="0"/>
        <c:axId val="-2113757328"/>
        <c:axId val="-2113752432"/>
      </c:lineChart>
      <c:dateAx>
        <c:axId val="-2113757328"/>
        <c:scaling>
          <c:orientation val="minMax"/>
        </c:scaling>
        <c:delete val="1"/>
        <c:axPos val="b"/>
        <c:numFmt formatCode="ge" sourceLinked="1"/>
        <c:majorTickMark val="none"/>
        <c:minorTickMark val="none"/>
        <c:tickLblPos val="none"/>
        <c:crossAx val="-2113752432"/>
        <c:crosses val="autoZero"/>
        <c:auto val="1"/>
        <c:lblOffset val="100"/>
        <c:baseTimeUnit val="years"/>
      </c:dateAx>
      <c:valAx>
        <c:axId val="-21137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75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20.96</c:v>
                </c:pt>
                <c:pt idx="1">
                  <c:v>25.43</c:v>
                </c:pt>
                <c:pt idx="2">
                  <c:v>28.17</c:v>
                </c:pt>
                <c:pt idx="3">
                  <c:v>33.24</c:v>
                </c:pt>
                <c:pt idx="4">
                  <c:v>31.6</c:v>
                </c:pt>
              </c:numCache>
            </c:numRef>
          </c:val>
          <c:extLst xmlns:c16r2="http://schemas.microsoft.com/office/drawing/2015/06/chart">
            <c:ext xmlns:c16="http://schemas.microsoft.com/office/drawing/2014/chart" uri="{C3380CC4-5D6E-409C-BE32-E72D297353CC}">
              <c16:uniqueId val="{00000000-EE1D-40FD-BB8F-E70973469EF9}"/>
            </c:ext>
          </c:extLst>
        </c:ser>
        <c:dLbls>
          <c:showLegendKey val="0"/>
          <c:showVal val="0"/>
          <c:showCatName val="0"/>
          <c:showSerName val="0"/>
          <c:showPercent val="0"/>
          <c:showBubbleSize val="0"/>
        </c:dLbls>
        <c:gapWidth val="150"/>
        <c:axId val="-2113763312"/>
        <c:axId val="-211375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EE1D-40FD-BB8F-E70973469EF9}"/>
            </c:ext>
          </c:extLst>
        </c:ser>
        <c:dLbls>
          <c:showLegendKey val="0"/>
          <c:showVal val="0"/>
          <c:showCatName val="0"/>
          <c:showSerName val="0"/>
          <c:showPercent val="0"/>
          <c:showBubbleSize val="0"/>
        </c:dLbls>
        <c:marker val="1"/>
        <c:smooth val="0"/>
        <c:axId val="-2113763312"/>
        <c:axId val="-2113759504"/>
      </c:lineChart>
      <c:dateAx>
        <c:axId val="-2113763312"/>
        <c:scaling>
          <c:orientation val="minMax"/>
        </c:scaling>
        <c:delete val="1"/>
        <c:axPos val="b"/>
        <c:numFmt formatCode="ge" sourceLinked="1"/>
        <c:majorTickMark val="none"/>
        <c:minorTickMark val="none"/>
        <c:tickLblPos val="none"/>
        <c:crossAx val="-2113759504"/>
        <c:crosses val="autoZero"/>
        <c:auto val="1"/>
        <c:lblOffset val="100"/>
        <c:baseTimeUnit val="years"/>
      </c:dateAx>
      <c:valAx>
        <c:axId val="-211375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76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935.1</c:v>
                </c:pt>
                <c:pt idx="1">
                  <c:v>1184.67</c:v>
                </c:pt>
                <c:pt idx="2">
                  <c:v>682.37</c:v>
                </c:pt>
                <c:pt idx="3">
                  <c:v>579.41999999999996</c:v>
                </c:pt>
                <c:pt idx="4">
                  <c:v>674.37</c:v>
                </c:pt>
              </c:numCache>
            </c:numRef>
          </c:val>
          <c:extLst xmlns:c16r2="http://schemas.microsoft.com/office/drawing/2015/06/chart">
            <c:ext xmlns:c16="http://schemas.microsoft.com/office/drawing/2014/chart" uri="{C3380CC4-5D6E-409C-BE32-E72D297353CC}">
              <c16:uniqueId val="{00000000-F358-4555-8FCA-1286F2EABC77}"/>
            </c:ext>
          </c:extLst>
        </c:ser>
        <c:dLbls>
          <c:showLegendKey val="0"/>
          <c:showVal val="0"/>
          <c:showCatName val="0"/>
          <c:showSerName val="0"/>
          <c:showPercent val="0"/>
          <c:showBubbleSize val="0"/>
        </c:dLbls>
        <c:gapWidth val="150"/>
        <c:axId val="-2113755152"/>
        <c:axId val="-211376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F358-4555-8FCA-1286F2EABC77}"/>
            </c:ext>
          </c:extLst>
        </c:ser>
        <c:dLbls>
          <c:showLegendKey val="0"/>
          <c:showVal val="0"/>
          <c:showCatName val="0"/>
          <c:showSerName val="0"/>
          <c:showPercent val="0"/>
          <c:showBubbleSize val="0"/>
        </c:dLbls>
        <c:marker val="1"/>
        <c:smooth val="0"/>
        <c:axId val="-2113755152"/>
        <c:axId val="-2113762224"/>
      </c:lineChart>
      <c:dateAx>
        <c:axId val="-2113755152"/>
        <c:scaling>
          <c:orientation val="minMax"/>
        </c:scaling>
        <c:delete val="1"/>
        <c:axPos val="b"/>
        <c:numFmt formatCode="ge" sourceLinked="1"/>
        <c:majorTickMark val="none"/>
        <c:minorTickMark val="none"/>
        <c:tickLblPos val="none"/>
        <c:crossAx val="-2113762224"/>
        <c:crosses val="autoZero"/>
        <c:auto val="1"/>
        <c:lblOffset val="100"/>
        <c:baseTimeUnit val="years"/>
      </c:dateAx>
      <c:valAx>
        <c:axId val="-211376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1375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227965</v>
      </c>
      <c r="AM8" s="49"/>
      <c r="AN8" s="49"/>
      <c r="AO8" s="49"/>
      <c r="AP8" s="49"/>
      <c r="AQ8" s="49"/>
      <c r="AR8" s="49"/>
      <c r="AS8" s="49"/>
      <c r="AT8" s="44">
        <f>データ!T6</f>
        <v>352.8</v>
      </c>
      <c r="AU8" s="44"/>
      <c r="AV8" s="44"/>
      <c r="AW8" s="44"/>
      <c r="AX8" s="44"/>
      <c r="AY8" s="44"/>
      <c r="AZ8" s="44"/>
      <c r="BA8" s="44"/>
      <c r="BB8" s="44">
        <f>データ!U6</f>
        <v>646.16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0.75</v>
      </c>
      <c r="Q10" s="44"/>
      <c r="R10" s="44"/>
      <c r="S10" s="44"/>
      <c r="T10" s="44"/>
      <c r="U10" s="44"/>
      <c r="V10" s="44"/>
      <c r="W10" s="44">
        <f>データ!Q6</f>
        <v>88.94</v>
      </c>
      <c r="X10" s="44"/>
      <c r="Y10" s="44"/>
      <c r="Z10" s="44"/>
      <c r="AA10" s="44"/>
      <c r="AB10" s="44"/>
      <c r="AC10" s="44"/>
      <c r="AD10" s="49">
        <f>データ!R6</f>
        <v>3477</v>
      </c>
      <c r="AE10" s="49"/>
      <c r="AF10" s="49"/>
      <c r="AG10" s="49"/>
      <c r="AH10" s="49"/>
      <c r="AI10" s="49"/>
      <c r="AJ10" s="49"/>
      <c r="AK10" s="2"/>
      <c r="AL10" s="49">
        <f>データ!V6</f>
        <v>1692</v>
      </c>
      <c r="AM10" s="49"/>
      <c r="AN10" s="49"/>
      <c r="AO10" s="49"/>
      <c r="AP10" s="49"/>
      <c r="AQ10" s="49"/>
      <c r="AR10" s="49"/>
      <c r="AS10" s="49"/>
      <c r="AT10" s="44">
        <f>データ!W6</f>
        <v>0.57999999999999996</v>
      </c>
      <c r="AU10" s="44"/>
      <c r="AV10" s="44"/>
      <c r="AW10" s="44"/>
      <c r="AX10" s="44"/>
      <c r="AY10" s="44"/>
      <c r="AZ10" s="44"/>
      <c r="BA10" s="44"/>
      <c r="BB10" s="44">
        <f>データ!X6</f>
        <v>2917.24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57</v>
      </c>
      <c r="O86" s="25" t="str">
        <f>データ!EO6</f>
        <v>【0.01】</v>
      </c>
    </row>
  </sheetData>
  <sheetProtection algorithmName="SHA-512" hashValue="Sj9lawZ937Fp1cn88qIdbd3JijGtrUDNQYPpSGR5mzypQWcKV94CJq4LhgIEuk9r7bNOAqmbMdLU1LusrxlGrg==" saltValue="Mb+rmjKet3fraaF7d8eg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342025</v>
      </c>
      <c r="D6" s="32">
        <f t="shared" si="3"/>
        <v>47</v>
      </c>
      <c r="E6" s="32">
        <f t="shared" si="3"/>
        <v>17</v>
      </c>
      <c r="F6" s="32">
        <f t="shared" si="3"/>
        <v>6</v>
      </c>
      <c r="G6" s="32">
        <f t="shared" si="3"/>
        <v>0</v>
      </c>
      <c r="H6" s="32" t="str">
        <f t="shared" si="3"/>
        <v>広島県　呉市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0.75</v>
      </c>
      <c r="Q6" s="33">
        <f t="shared" si="3"/>
        <v>88.94</v>
      </c>
      <c r="R6" s="33">
        <f t="shared" si="3"/>
        <v>3477</v>
      </c>
      <c r="S6" s="33">
        <f t="shared" si="3"/>
        <v>227965</v>
      </c>
      <c r="T6" s="33">
        <f t="shared" si="3"/>
        <v>352.8</v>
      </c>
      <c r="U6" s="33">
        <f t="shared" si="3"/>
        <v>646.16</v>
      </c>
      <c r="V6" s="33">
        <f t="shared" si="3"/>
        <v>1692</v>
      </c>
      <c r="W6" s="33">
        <f t="shared" si="3"/>
        <v>0.57999999999999996</v>
      </c>
      <c r="X6" s="33">
        <f t="shared" si="3"/>
        <v>2917.24</v>
      </c>
      <c r="Y6" s="34">
        <f>IF(Y7="",NA(),Y7)</f>
        <v>91.07</v>
      </c>
      <c r="Z6" s="34">
        <f t="shared" ref="Z6:AH6" si="4">IF(Z7="",NA(),Z7)</f>
        <v>96.48</v>
      </c>
      <c r="AA6" s="34">
        <f t="shared" si="4"/>
        <v>88.68</v>
      </c>
      <c r="AB6" s="34">
        <f t="shared" si="4"/>
        <v>97.9</v>
      </c>
      <c r="AC6" s="34">
        <f t="shared" si="4"/>
        <v>98.88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531.65</v>
      </c>
      <c r="BG6" s="34">
        <f t="shared" ref="BG6:BO6" si="7">IF(BG7="",NA(),BG7)</f>
        <v>5.86</v>
      </c>
      <c r="BH6" s="34">
        <f t="shared" si="7"/>
        <v>4.18</v>
      </c>
      <c r="BI6" s="34">
        <f t="shared" si="7"/>
        <v>3.29</v>
      </c>
      <c r="BJ6" s="34">
        <f t="shared" si="7"/>
        <v>2.73</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20.96</v>
      </c>
      <c r="BR6" s="34">
        <f t="shared" ref="BR6:BZ6" si="8">IF(BR7="",NA(),BR7)</f>
        <v>25.43</v>
      </c>
      <c r="BS6" s="34">
        <f t="shared" si="8"/>
        <v>28.17</v>
      </c>
      <c r="BT6" s="34">
        <f t="shared" si="8"/>
        <v>33.24</v>
      </c>
      <c r="BU6" s="34">
        <f t="shared" si="8"/>
        <v>31.6</v>
      </c>
      <c r="BV6" s="34">
        <f t="shared" si="8"/>
        <v>35.049999999999997</v>
      </c>
      <c r="BW6" s="34">
        <f t="shared" si="8"/>
        <v>33.86</v>
      </c>
      <c r="BX6" s="34">
        <f t="shared" si="8"/>
        <v>43.13</v>
      </c>
      <c r="BY6" s="34">
        <f t="shared" si="8"/>
        <v>46.26</v>
      </c>
      <c r="BZ6" s="34">
        <f t="shared" si="8"/>
        <v>45.81</v>
      </c>
      <c r="CA6" s="33" t="str">
        <f>IF(CA7="","",IF(CA7="-","【-】","【"&amp;SUBSTITUTE(TEXT(CA7,"#,##0.00"),"-","△")&amp;"】"))</f>
        <v>【47.34】</v>
      </c>
      <c r="CB6" s="34">
        <f>IF(CB7="",NA(),CB7)</f>
        <v>935.1</v>
      </c>
      <c r="CC6" s="34">
        <f t="shared" ref="CC6:CK6" si="9">IF(CC7="",NA(),CC7)</f>
        <v>1184.67</v>
      </c>
      <c r="CD6" s="34">
        <f t="shared" si="9"/>
        <v>682.37</v>
      </c>
      <c r="CE6" s="34">
        <f t="shared" si="9"/>
        <v>579.41999999999996</v>
      </c>
      <c r="CF6" s="34">
        <f t="shared" si="9"/>
        <v>674.37</v>
      </c>
      <c r="CG6" s="34">
        <f t="shared" si="9"/>
        <v>463.38</v>
      </c>
      <c r="CH6" s="34">
        <f t="shared" si="9"/>
        <v>510.15</v>
      </c>
      <c r="CI6" s="34">
        <f t="shared" si="9"/>
        <v>392.03</v>
      </c>
      <c r="CJ6" s="34">
        <f t="shared" si="9"/>
        <v>376.4</v>
      </c>
      <c r="CK6" s="34">
        <f t="shared" si="9"/>
        <v>383.92</v>
      </c>
      <c r="CL6" s="33" t="str">
        <f>IF(CL7="","",IF(CL7="-","【-】","【"&amp;SUBSTITUTE(TEXT(CL7,"#,##0.00"),"-","△")&amp;"】"))</f>
        <v>【360.30】</v>
      </c>
      <c r="CM6" s="34">
        <f>IF(CM7="",NA(),CM7)</f>
        <v>32.72</v>
      </c>
      <c r="CN6" s="34">
        <f t="shared" ref="CN6:CV6" si="10">IF(CN7="",NA(),CN7)</f>
        <v>32.72</v>
      </c>
      <c r="CO6" s="34">
        <f t="shared" si="10"/>
        <v>40.72</v>
      </c>
      <c r="CP6" s="34">
        <f t="shared" si="10"/>
        <v>40.72</v>
      </c>
      <c r="CQ6" s="34">
        <f t="shared" si="10"/>
        <v>40.72</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30.42</v>
      </c>
      <c r="CY6" s="34">
        <f t="shared" ref="CY6:DG6" si="11">IF(CY7="",NA(),CY7)</f>
        <v>39.380000000000003</v>
      </c>
      <c r="CZ6" s="34">
        <f t="shared" si="11"/>
        <v>47.21</v>
      </c>
      <c r="DA6" s="34">
        <f t="shared" si="11"/>
        <v>51.53</v>
      </c>
      <c r="DB6" s="34">
        <f t="shared" si="11"/>
        <v>52.96</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342025</v>
      </c>
      <c r="D7" s="36">
        <v>47</v>
      </c>
      <c r="E7" s="36">
        <v>17</v>
      </c>
      <c r="F7" s="36">
        <v>6</v>
      </c>
      <c r="G7" s="36">
        <v>0</v>
      </c>
      <c r="H7" s="36" t="s">
        <v>111</v>
      </c>
      <c r="I7" s="36" t="s">
        <v>112</v>
      </c>
      <c r="J7" s="36" t="s">
        <v>113</v>
      </c>
      <c r="K7" s="36" t="s">
        <v>114</v>
      </c>
      <c r="L7" s="36" t="s">
        <v>115</v>
      </c>
      <c r="M7" s="36" t="s">
        <v>116</v>
      </c>
      <c r="N7" s="37" t="s">
        <v>117</v>
      </c>
      <c r="O7" s="37" t="s">
        <v>118</v>
      </c>
      <c r="P7" s="37">
        <v>0.75</v>
      </c>
      <c r="Q7" s="37">
        <v>88.94</v>
      </c>
      <c r="R7" s="37">
        <v>3477</v>
      </c>
      <c r="S7" s="37">
        <v>227965</v>
      </c>
      <c r="T7" s="37">
        <v>352.8</v>
      </c>
      <c r="U7" s="37">
        <v>646.16</v>
      </c>
      <c r="V7" s="37">
        <v>1692</v>
      </c>
      <c r="W7" s="37">
        <v>0.57999999999999996</v>
      </c>
      <c r="X7" s="37">
        <v>2917.24</v>
      </c>
      <c r="Y7" s="37">
        <v>91.07</v>
      </c>
      <c r="Z7" s="37">
        <v>96.48</v>
      </c>
      <c r="AA7" s="37">
        <v>88.68</v>
      </c>
      <c r="AB7" s="37">
        <v>97.9</v>
      </c>
      <c r="AC7" s="37">
        <v>98.88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531.65</v>
      </c>
      <c r="BG7" s="37">
        <v>5.86</v>
      </c>
      <c r="BH7" s="37">
        <v>4.18</v>
      </c>
      <c r="BI7" s="37">
        <v>3.29</v>
      </c>
      <c r="BJ7" s="37">
        <v>2.73</v>
      </c>
      <c r="BK7" s="37">
        <v>1716.47</v>
      </c>
      <c r="BL7" s="37">
        <v>1741.94</v>
      </c>
      <c r="BM7" s="37">
        <v>1029.24</v>
      </c>
      <c r="BN7" s="37">
        <v>1063.93</v>
      </c>
      <c r="BO7" s="37">
        <v>1060.8599999999999</v>
      </c>
      <c r="BP7" s="37">
        <v>920.42</v>
      </c>
      <c r="BQ7" s="37">
        <v>20.96</v>
      </c>
      <c r="BR7" s="37">
        <v>25.43</v>
      </c>
      <c r="BS7" s="37">
        <v>28.17</v>
      </c>
      <c r="BT7" s="37">
        <v>33.24</v>
      </c>
      <c r="BU7" s="37">
        <v>31.6</v>
      </c>
      <c r="BV7" s="37">
        <v>35.049999999999997</v>
      </c>
      <c r="BW7" s="37">
        <v>33.86</v>
      </c>
      <c r="BX7" s="37">
        <v>43.13</v>
      </c>
      <c r="BY7" s="37">
        <v>46.26</v>
      </c>
      <c r="BZ7" s="37">
        <v>45.81</v>
      </c>
      <c r="CA7" s="37">
        <v>47.34</v>
      </c>
      <c r="CB7" s="37">
        <v>935.1</v>
      </c>
      <c r="CC7" s="37">
        <v>1184.67</v>
      </c>
      <c r="CD7" s="37">
        <v>682.37</v>
      </c>
      <c r="CE7" s="37">
        <v>579.41999999999996</v>
      </c>
      <c r="CF7" s="37">
        <v>674.37</v>
      </c>
      <c r="CG7" s="37">
        <v>463.38</v>
      </c>
      <c r="CH7" s="37">
        <v>510.15</v>
      </c>
      <c r="CI7" s="37">
        <v>392.03</v>
      </c>
      <c r="CJ7" s="37">
        <v>376.4</v>
      </c>
      <c r="CK7" s="37">
        <v>383.92</v>
      </c>
      <c r="CL7" s="37">
        <v>360.3</v>
      </c>
      <c r="CM7" s="37">
        <v>32.72</v>
      </c>
      <c r="CN7" s="37">
        <v>32.72</v>
      </c>
      <c r="CO7" s="37">
        <v>40.72</v>
      </c>
      <c r="CP7" s="37">
        <v>40.72</v>
      </c>
      <c r="CQ7" s="37">
        <v>40.72</v>
      </c>
      <c r="CR7" s="37">
        <v>31.37</v>
      </c>
      <c r="CS7" s="37">
        <v>29.86</v>
      </c>
      <c r="CT7" s="37">
        <v>35.64</v>
      </c>
      <c r="CU7" s="37">
        <v>33.729999999999997</v>
      </c>
      <c r="CV7" s="37">
        <v>33.21</v>
      </c>
      <c r="CW7" s="37">
        <v>34.06</v>
      </c>
      <c r="CX7" s="37">
        <v>30.42</v>
      </c>
      <c r="CY7" s="37">
        <v>39.380000000000003</v>
      </c>
      <c r="CZ7" s="37">
        <v>47.21</v>
      </c>
      <c r="DA7" s="37">
        <v>51.53</v>
      </c>
      <c r="DB7" s="37">
        <v>52.96</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dcterms:created xsi:type="dcterms:W3CDTF">2018-12-03T09:33:45Z</dcterms:created>
  <dcterms:modified xsi:type="dcterms:W3CDTF">2019-03-04T02:09:28Z</dcterms:modified>
  <cp:category/>
</cp:coreProperties>
</file>