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Q-4" sheetId="1" r:id="rId1"/>
  </sheets>
  <definedNames>
    <definedName name="_xlnm.Print_Area" localSheetId="0">'Q-4'!$A$1:$H$72</definedName>
  </definedNames>
  <calcPr fullCalcOnLoad="1"/>
</workbook>
</file>

<file path=xl/sharedStrings.xml><?xml version="1.0" encoding="utf-8"?>
<sst xmlns="http://schemas.openxmlformats.org/spreadsheetml/2006/main" count="160" uniqueCount="45">
  <si>
    <t>Ｑ－４　企業会計損益計算書</t>
  </si>
  <si>
    <t>（単位　千円）</t>
  </si>
  <si>
    <t>市・市立病院・上下水道局・交通政策課</t>
  </si>
  <si>
    <t>区分</t>
  </si>
  <si>
    <t>病院事業</t>
  </si>
  <si>
    <t>医業収益</t>
  </si>
  <si>
    <t>医業外収益</t>
  </si>
  <si>
    <t>合計</t>
  </si>
  <si>
    <t>医業費用</t>
  </si>
  <si>
    <t>医業外費用</t>
  </si>
  <si>
    <t>経常損益</t>
  </si>
  <si>
    <t>-</t>
  </si>
  <si>
    <t>特別利益</t>
  </si>
  <si>
    <t>当年度純利益</t>
  </si>
  <si>
    <t>下水道事業</t>
  </si>
  <si>
    <t>営業収益</t>
  </si>
  <si>
    <t>営業外収益</t>
  </si>
  <si>
    <t>営業費用</t>
  </si>
  <si>
    <t>営業外費用</t>
  </si>
  <si>
    <t>-</t>
  </si>
  <si>
    <t>特別損失</t>
  </si>
  <si>
    <t>予備費</t>
  </si>
  <si>
    <t>水道事業</t>
  </si>
  <si>
    <t>営業収益</t>
  </si>
  <si>
    <t>営業外収益</t>
  </si>
  <si>
    <t>営業費用</t>
  </si>
  <si>
    <t>営業外費用</t>
  </si>
  <si>
    <t>経常損益</t>
  </si>
  <si>
    <t>特別利益</t>
  </si>
  <si>
    <t>当年度純利益</t>
  </si>
  <si>
    <t>工業用水道事業</t>
  </si>
  <si>
    <t>特別損失</t>
  </si>
  <si>
    <t>　　　　２　水道事業は，簡易水道事業を含む。</t>
  </si>
  <si>
    <t>26年度</t>
  </si>
  <si>
    <t>交通事業</t>
  </si>
  <si>
    <t>25年度</t>
  </si>
  <si>
    <t>23年度</t>
  </si>
  <si>
    <t>24年度</t>
  </si>
  <si>
    <t>27年度</t>
  </si>
  <si>
    <t>28年度</t>
  </si>
  <si>
    <t>-</t>
  </si>
  <si>
    <t>-</t>
  </si>
  <si>
    <t>（注）　１　平成２８年度は予定額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</si>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</sst>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r &quot;#,###"/>
    <numFmt numFmtId="178" formatCode="&quot;r&quot;&quot;△ &quot;#,##0"/>
    <numFmt numFmtId="179" formatCode="_ * #,##0;* \-#,##0;* &quot;-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MS Sans Serif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179" fontId="6" fillId="0" borderId="13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zoomScale="85" zoomScaleNormal="85" zoomScalePageLayoutView="0" workbookViewId="0" topLeftCell="A1">
      <selection activeCell="C2" sqref="C2"/>
    </sheetView>
  </sheetViews>
  <sheetFormatPr defaultColWidth="9.00390625" defaultRowHeight="13.5"/>
  <cols>
    <col min="1" max="1" width="5.25390625" style="6" bestFit="1" customWidth="1"/>
    <col min="2" max="2" width="12.125" style="6" customWidth="1"/>
    <col min="3" max="8" width="13.375" style="6" customWidth="1"/>
    <col min="9" max="16384" width="9.00390625" style="6" customWidth="1"/>
  </cols>
  <sheetData>
    <row r="1" spans="1:8" ht="17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2" customHeight="1">
      <c r="A2" s="34" t="s">
        <v>1</v>
      </c>
      <c r="B2" s="34"/>
      <c r="C2" s="10"/>
      <c r="D2" s="10"/>
      <c r="F2" s="11"/>
      <c r="H2" s="12" t="s">
        <v>2</v>
      </c>
    </row>
    <row r="3" spans="1:8" s="15" customFormat="1" ht="13.5" customHeight="1">
      <c r="A3" s="35" t="s">
        <v>3</v>
      </c>
      <c r="B3" s="36"/>
      <c r="C3" s="13" t="s">
        <v>36</v>
      </c>
      <c r="D3" s="13" t="s">
        <v>37</v>
      </c>
      <c r="E3" s="13" t="s">
        <v>35</v>
      </c>
      <c r="F3" s="13" t="s">
        <v>33</v>
      </c>
      <c r="G3" s="13" t="s">
        <v>38</v>
      </c>
      <c r="H3" s="14" t="s">
        <v>39</v>
      </c>
    </row>
    <row r="4" spans="1:8" ht="12" customHeight="1">
      <c r="A4" s="37" t="s">
        <v>4</v>
      </c>
      <c r="B4" s="16" t="s">
        <v>5</v>
      </c>
      <c r="C4" s="1">
        <v>515687</v>
      </c>
      <c r="D4" s="1">
        <v>608308</v>
      </c>
      <c r="E4" s="1">
        <v>625572</v>
      </c>
      <c r="F4" s="2">
        <v>627697</v>
      </c>
      <c r="G4" s="2">
        <v>620910</v>
      </c>
      <c r="H4" s="2">
        <v>672284</v>
      </c>
    </row>
    <row r="5" spans="1:8" ht="12" customHeight="1">
      <c r="A5" s="30"/>
      <c r="B5" s="5" t="s">
        <v>6</v>
      </c>
      <c r="C5" s="3">
        <v>142241</v>
      </c>
      <c r="D5" s="3">
        <v>96154</v>
      </c>
      <c r="E5" s="3">
        <v>78964</v>
      </c>
      <c r="F5" s="4">
        <v>172435</v>
      </c>
      <c r="G5" s="4">
        <v>100838</v>
      </c>
      <c r="H5" s="4">
        <v>138194</v>
      </c>
    </row>
    <row r="6" spans="1:8" ht="12" customHeight="1">
      <c r="A6" s="30"/>
      <c r="B6" s="5" t="s">
        <v>7</v>
      </c>
      <c r="C6" s="3">
        <v>657928</v>
      </c>
      <c r="D6" s="3">
        <v>704462</v>
      </c>
      <c r="E6" s="3">
        <v>704536</v>
      </c>
      <c r="F6" s="4">
        <v>800132</v>
      </c>
      <c r="G6" s="4">
        <f>SUM(G4:G5)</f>
        <v>721748</v>
      </c>
      <c r="H6" s="4">
        <f>SUM(H4:H5)</f>
        <v>810478</v>
      </c>
    </row>
    <row r="7" spans="1:8" ht="4.5" customHeight="1">
      <c r="A7" s="30"/>
      <c r="B7" s="5"/>
      <c r="C7" s="3"/>
      <c r="D7" s="3"/>
      <c r="E7" s="3"/>
      <c r="F7" s="4"/>
      <c r="G7" s="4"/>
      <c r="H7" s="4"/>
    </row>
    <row r="8" spans="1:8" ht="12" customHeight="1">
      <c r="A8" s="30"/>
      <c r="B8" s="5" t="s">
        <v>8</v>
      </c>
      <c r="C8" s="3">
        <v>621062</v>
      </c>
      <c r="D8" s="3">
        <v>634517</v>
      </c>
      <c r="E8" s="3">
        <v>653970</v>
      </c>
      <c r="F8" s="4">
        <v>752134</v>
      </c>
      <c r="G8" s="4">
        <v>701899</v>
      </c>
      <c r="H8" s="4">
        <v>803241</v>
      </c>
    </row>
    <row r="9" spans="1:8" ht="12" customHeight="1">
      <c r="A9" s="30"/>
      <c r="B9" s="5" t="s">
        <v>9</v>
      </c>
      <c r="C9" s="3">
        <v>22642</v>
      </c>
      <c r="D9" s="3">
        <v>25409</v>
      </c>
      <c r="E9" s="3">
        <v>17321</v>
      </c>
      <c r="F9" s="4">
        <v>21479</v>
      </c>
      <c r="G9" s="4">
        <v>19849</v>
      </c>
      <c r="H9" s="4">
        <v>7237</v>
      </c>
    </row>
    <row r="10" spans="1:8" ht="12" customHeight="1">
      <c r="A10" s="30"/>
      <c r="B10" s="5" t="s">
        <v>7</v>
      </c>
      <c r="C10" s="3">
        <v>643704</v>
      </c>
      <c r="D10" s="3">
        <v>659926</v>
      </c>
      <c r="E10" s="3">
        <v>671291</v>
      </c>
      <c r="F10" s="4">
        <v>773613</v>
      </c>
      <c r="G10" s="4">
        <f>SUM(G8:G9)</f>
        <v>721748</v>
      </c>
      <c r="H10" s="4">
        <f>SUM(H8:H9)</f>
        <v>810478</v>
      </c>
    </row>
    <row r="11" spans="1:8" ht="4.5" customHeight="1">
      <c r="A11" s="30"/>
      <c r="B11" s="5"/>
      <c r="C11" s="3"/>
      <c r="D11" s="3"/>
      <c r="F11" s="4"/>
      <c r="G11" s="4"/>
      <c r="H11" s="4"/>
    </row>
    <row r="12" spans="1:9" ht="12" customHeight="1">
      <c r="A12" s="30"/>
      <c r="B12" s="5" t="s">
        <v>10</v>
      </c>
      <c r="C12" s="3" t="s">
        <v>11</v>
      </c>
      <c r="D12" s="3" t="s">
        <v>11</v>
      </c>
      <c r="E12" s="3">
        <v>33245</v>
      </c>
      <c r="F12" s="3">
        <v>26519</v>
      </c>
      <c r="G12" s="3" t="s">
        <v>43</v>
      </c>
      <c r="H12" s="4" t="s">
        <v>19</v>
      </c>
      <c r="I12" s="25"/>
    </row>
    <row r="13" spans="1:8" ht="12" customHeight="1">
      <c r="A13" s="30"/>
      <c r="B13" s="5" t="s">
        <v>12</v>
      </c>
      <c r="C13" s="3" t="s">
        <v>11</v>
      </c>
      <c r="D13" s="3" t="s">
        <v>11</v>
      </c>
      <c r="E13" s="3" t="s">
        <v>11</v>
      </c>
      <c r="F13" s="3" t="s">
        <v>11</v>
      </c>
      <c r="G13" s="4">
        <v>32</v>
      </c>
      <c r="H13" s="26">
        <v>0</v>
      </c>
    </row>
    <row r="14" spans="1:8" ht="12" customHeight="1">
      <c r="A14" s="30"/>
      <c r="B14" s="5" t="s">
        <v>31</v>
      </c>
      <c r="C14" s="3" t="s">
        <v>11</v>
      </c>
      <c r="D14" s="3" t="s">
        <v>11</v>
      </c>
      <c r="E14" s="28">
        <v>3719</v>
      </c>
      <c r="F14" s="29">
        <v>26115</v>
      </c>
      <c r="G14" s="26">
        <v>0</v>
      </c>
      <c r="H14" s="26">
        <v>0</v>
      </c>
    </row>
    <row r="15" spans="1:8" ht="12" customHeight="1">
      <c r="A15" s="30"/>
      <c r="B15" s="5" t="s">
        <v>13</v>
      </c>
      <c r="C15" s="3">
        <v>14224</v>
      </c>
      <c r="D15" s="3">
        <v>44536</v>
      </c>
      <c r="E15" s="3">
        <v>29526</v>
      </c>
      <c r="F15" s="3">
        <v>404</v>
      </c>
      <c r="G15" s="27">
        <f>G13-G14</f>
        <v>32</v>
      </c>
      <c r="H15" s="4" t="s">
        <v>44</v>
      </c>
    </row>
    <row r="16" spans="1:8" s="9" customFormat="1" ht="12" customHeight="1">
      <c r="A16" s="17"/>
      <c r="B16" s="5"/>
      <c r="C16" s="7"/>
      <c r="D16" s="7"/>
      <c r="E16" s="7"/>
      <c r="F16" s="7"/>
      <c r="G16" s="7"/>
      <c r="H16" s="7"/>
    </row>
    <row r="17" spans="1:8" ht="12" customHeight="1">
      <c r="A17" s="30" t="s">
        <v>14</v>
      </c>
      <c r="B17" s="18" t="s">
        <v>15</v>
      </c>
      <c r="C17" s="3">
        <v>4648821</v>
      </c>
      <c r="D17" s="3">
        <v>4689005</v>
      </c>
      <c r="E17" s="3">
        <v>4565833</v>
      </c>
      <c r="F17" s="4">
        <v>4464694</v>
      </c>
      <c r="G17" s="4">
        <v>4626109</v>
      </c>
      <c r="H17" s="4">
        <v>4933301</v>
      </c>
    </row>
    <row r="18" spans="1:8" ht="12" customHeight="1">
      <c r="A18" s="30"/>
      <c r="B18" s="18" t="s">
        <v>16</v>
      </c>
      <c r="C18" s="3">
        <v>1057581</v>
      </c>
      <c r="D18" s="3">
        <v>1044140</v>
      </c>
      <c r="E18" s="3">
        <v>1093057</v>
      </c>
      <c r="F18" s="4">
        <v>2715712</v>
      </c>
      <c r="G18" s="4">
        <v>2616640</v>
      </c>
      <c r="H18" s="4">
        <v>2588834</v>
      </c>
    </row>
    <row r="19" spans="1:8" ht="12" customHeight="1">
      <c r="A19" s="30"/>
      <c r="B19" s="18" t="s">
        <v>7</v>
      </c>
      <c r="C19" s="3">
        <v>5706402</v>
      </c>
      <c r="D19" s="3">
        <v>5733145</v>
      </c>
      <c r="E19" s="3">
        <v>5658890</v>
      </c>
      <c r="F19" s="4">
        <f>SUM(F17:F18)</f>
        <v>7180406</v>
      </c>
      <c r="G19" s="4">
        <f>SUM(G17:G18)</f>
        <v>7242749</v>
      </c>
      <c r="H19" s="4">
        <f>SUM(H17:H18)</f>
        <v>7522135</v>
      </c>
    </row>
    <row r="20" spans="1:8" ht="4.5" customHeight="1">
      <c r="A20" s="30"/>
      <c r="B20" s="18"/>
      <c r="C20" s="3"/>
      <c r="D20" s="3"/>
      <c r="E20" s="3"/>
      <c r="F20" s="4"/>
      <c r="G20" s="4"/>
      <c r="H20" s="4"/>
    </row>
    <row r="21" spans="1:8" ht="12" customHeight="1">
      <c r="A21" s="30"/>
      <c r="B21" s="18" t="s">
        <v>17</v>
      </c>
      <c r="C21" s="3">
        <v>4154934</v>
      </c>
      <c r="D21" s="3">
        <v>4227582</v>
      </c>
      <c r="E21" s="3">
        <v>4331350</v>
      </c>
      <c r="F21" s="4">
        <v>5795799</v>
      </c>
      <c r="G21" s="4">
        <v>5748874</v>
      </c>
      <c r="H21" s="4">
        <v>6021361</v>
      </c>
    </row>
    <row r="22" spans="1:8" ht="12" customHeight="1">
      <c r="A22" s="30"/>
      <c r="B22" s="18" t="s">
        <v>18</v>
      </c>
      <c r="C22" s="3">
        <v>1285404</v>
      </c>
      <c r="D22" s="3">
        <v>1228006</v>
      </c>
      <c r="E22" s="3">
        <v>1229712</v>
      </c>
      <c r="F22" s="4">
        <v>1170421</v>
      </c>
      <c r="G22" s="4">
        <v>1104720</v>
      </c>
      <c r="H22" s="4">
        <v>1144845</v>
      </c>
    </row>
    <row r="23" spans="1:8" ht="12" customHeight="1">
      <c r="A23" s="30"/>
      <c r="B23" s="18" t="s">
        <v>7</v>
      </c>
      <c r="C23" s="3">
        <v>5440338</v>
      </c>
      <c r="D23" s="3">
        <v>5455588</v>
      </c>
      <c r="E23" s="3">
        <v>5561062</v>
      </c>
      <c r="F23" s="4">
        <f>SUM(F21:F22)</f>
        <v>6966220</v>
      </c>
      <c r="G23" s="4">
        <f>SUM(G21:G22)</f>
        <v>6853594</v>
      </c>
      <c r="H23" s="4">
        <f>SUM(H21:H22)</f>
        <v>7166206</v>
      </c>
    </row>
    <row r="24" spans="1:8" ht="4.5" customHeight="1">
      <c r="A24" s="30"/>
      <c r="B24" s="18"/>
      <c r="C24" s="3"/>
      <c r="D24" s="3"/>
      <c r="E24" s="3"/>
      <c r="F24" s="3"/>
      <c r="G24" s="4"/>
      <c r="H24" s="4"/>
    </row>
    <row r="25" spans="1:8" ht="12" customHeight="1">
      <c r="A25" s="30"/>
      <c r="B25" s="18" t="s">
        <v>10</v>
      </c>
      <c r="C25" s="3">
        <v>273488</v>
      </c>
      <c r="D25" s="3">
        <v>266065</v>
      </c>
      <c r="E25" s="3">
        <v>277557</v>
      </c>
      <c r="F25" s="3">
        <v>97828</v>
      </c>
      <c r="G25" s="4">
        <v>389156</v>
      </c>
      <c r="H25" s="4">
        <v>256199</v>
      </c>
    </row>
    <row r="26" spans="1:8" ht="12" customHeight="1">
      <c r="A26" s="30"/>
      <c r="B26" s="18" t="s">
        <v>12</v>
      </c>
      <c r="C26" s="3" t="s">
        <v>11</v>
      </c>
      <c r="D26" s="3" t="s">
        <v>11</v>
      </c>
      <c r="E26" s="3" t="s">
        <v>11</v>
      </c>
      <c r="F26" s="3" t="s">
        <v>11</v>
      </c>
      <c r="G26" s="4">
        <v>2587</v>
      </c>
      <c r="H26" s="4">
        <v>1</v>
      </c>
    </row>
    <row r="27" spans="1:8" ht="12" customHeight="1">
      <c r="A27" s="30"/>
      <c r="B27" s="19" t="s">
        <v>20</v>
      </c>
      <c r="C27" s="3">
        <v>3239</v>
      </c>
      <c r="D27" s="3">
        <v>3759</v>
      </c>
      <c r="E27" s="3">
        <v>4051</v>
      </c>
      <c r="F27" s="3">
        <v>1962</v>
      </c>
      <c r="G27" s="4" t="s">
        <v>19</v>
      </c>
      <c r="H27" s="4">
        <v>1</v>
      </c>
    </row>
    <row r="28" spans="1:8" ht="12" customHeight="1">
      <c r="A28" s="30"/>
      <c r="B28" s="18" t="s">
        <v>21</v>
      </c>
      <c r="C28" s="3" t="s">
        <v>11</v>
      </c>
      <c r="D28" s="3" t="s">
        <v>11</v>
      </c>
      <c r="E28" s="3" t="s">
        <v>11</v>
      </c>
      <c r="F28" s="3" t="s">
        <v>11</v>
      </c>
      <c r="G28" s="4" t="s">
        <v>19</v>
      </c>
      <c r="H28" s="4">
        <v>20000</v>
      </c>
    </row>
    <row r="29" spans="1:8" ht="12" customHeight="1">
      <c r="A29" s="30"/>
      <c r="B29" s="18" t="s">
        <v>13</v>
      </c>
      <c r="C29" s="3">
        <v>270249</v>
      </c>
      <c r="D29" s="3">
        <v>262306</v>
      </c>
      <c r="E29" s="3">
        <v>273506</v>
      </c>
      <c r="F29" s="3">
        <v>95866</v>
      </c>
      <c r="G29" s="4">
        <v>391743</v>
      </c>
      <c r="H29" s="4">
        <f>H25+H26-H27-H28</f>
        <v>236199</v>
      </c>
    </row>
    <row r="30" spans="2:8" s="9" customFormat="1" ht="12" customHeight="1">
      <c r="B30" s="5"/>
      <c r="C30" s="8"/>
      <c r="D30" s="8"/>
      <c r="E30" s="8"/>
      <c r="F30" s="8"/>
      <c r="G30" s="8"/>
      <c r="H30" s="8"/>
    </row>
    <row r="31" spans="1:8" ht="12" customHeight="1">
      <c r="A31" s="30" t="s">
        <v>22</v>
      </c>
      <c r="B31" s="19" t="s">
        <v>23</v>
      </c>
      <c r="C31" s="3">
        <v>4996563</v>
      </c>
      <c r="D31" s="3">
        <v>4988776</v>
      </c>
      <c r="E31" s="3">
        <v>4952178</v>
      </c>
      <c r="F31" s="4">
        <v>4953701</v>
      </c>
      <c r="G31" s="4">
        <v>5216742</v>
      </c>
      <c r="H31" s="4">
        <v>5709182</v>
      </c>
    </row>
    <row r="32" spans="1:8" ht="12" customHeight="1">
      <c r="A32" s="30"/>
      <c r="B32" s="19" t="s">
        <v>24</v>
      </c>
      <c r="C32" s="3">
        <v>350555</v>
      </c>
      <c r="D32" s="3">
        <v>360082</v>
      </c>
      <c r="E32" s="3">
        <v>174838</v>
      </c>
      <c r="F32" s="4">
        <v>438903</v>
      </c>
      <c r="G32" s="4">
        <v>436982</v>
      </c>
      <c r="H32" s="4">
        <v>450205</v>
      </c>
    </row>
    <row r="33" spans="1:8" ht="12" customHeight="1">
      <c r="A33" s="30"/>
      <c r="B33" s="18" t="s">
        <v>7</v>
      </c>
      <c r="C33" s="3">
        <v>5347118</v>
      </c>
      <c r="D33" s="3">
        <v>5348858</v>
      </c>
      <c r="E33" s="3">
        <v>5127016</v>
      </c>
      <c r="F33" s="4">
        <f>SUM(F31:F32)</f>
        <v>5392604</v>
      </c>
      <c r="G33" s="4">
        <f>SUM(G31:G32)</f>
        <v>5653724</v>
      </c>
      <c r="H33" s="4">
        <f>SUM(H31:H32)</f>
        <v>6159387</v>
      </c>
    </row>
    <row r="34" spans="1:8" ht="4.5" customHeight="1">
      <c r="A34" s="30"/>
      <c r="B34" s="19"/>
      <c r="C34" s="3"/>
      <c r="D34" s="3"/>
      <c r="E34" s="3"/>
      <c r="F34" s="4"/>
      <c r="G34" s="4"/>
      <c r="H34" s="4"/>
    </row>
    <row r="35" spans="1:8" ht="12" customHeight="1">
      <c r="A35" s="30"/>
      <c r="B35" s="19" t="s">
        <v>25</v>
      </c>
      <c r="C35" s="3">
        <v>4919533</v>
      </c>
      <c r="D35" s="3">
        <v>4971148</v>
      </c>
      <c r="E35" s="3">
        <v>4717516</v>
      </c>
      <c r="F35" s="4">
        <v>5003857</v>
      </c>
      <c r="G35" s="4">
        <v>4958480</v>
      </c>
      <c r="H35" s="4">
        <v>5561727</v>
      </c>
    </row>
    <row r="36" spans="1:8" ht="12" customHeight="1">
      <c r="A36" s="30"/>
      <c r="B36" s="19" t="s">
        <v>26</v>
      </c>
      <c r="C36" s="3">
        <v>345673</v>
      </c>
      <c r="D36" s="3">
        <v>355059</v>
      </c>
      <c r="E36" s="3">
        <v>353207</v>
      </c>
      <c r="F36" s="4">
        <v>331271</v>
      </c>
      <c r="G36" s="4">
        <v>318528</v>
      </c>
      <c r="H36" s="4">
        <v>324346</v>
      </c>
    </row>
    <row r="37" spans="1:8" ht="12" customHeight="1">
      <c r="A37" s="30"/>
      <c r="B37" s="18" t="s">
        <v>7</v>
      </c>
      <c r="C37" s="3">
        <v>5265206</v>
      </c>
      <c r="D37" s="3">
        <v>5326207</v>
      </c>
      <c r="E37" s="3">
        <v>5070723</v>
      </c>
      <c r="F37" s="4">
        <f>SUM(F35:F36)</f>
        <v>5335128</v>
      </c>
      <c r="G37" s="4">
        <f>SUM(G35:G36)</f>
        <v>5277008</v>
      </c>
      <c r="H37" s="4">
        <f>SUM(H35:H36)</f>
        <v>5886073</v>
      </c>
    </row>
    <row r="38" spans="1:8" ht="4.5" customHeight="1">
      <c r="A38" s="30"/>
      <c r="B38" s="19"/>
      <c r="C38" s="3"/>
      <c r="D38" s="3"/>
      <c r="E38" s="3"/>
      <c r="F38" s="4"/>
      <c r="G38" s="4"/>
      <c r="H38" s="4"/>
    </row>
    <row r="39" spans="1:8" ht="12" customHeight="1">
      <c r="A39" s="30"/>
      <c r="B39" s="19" t="s">
        <v>27</v>
      </c>
      <c r="C39" s="3">
        <v>81912</v>
      </c>
      <c r="D39" s="3">
        <v>22651</v>
      </c>
      <c r="E39" s="3">
        <v>56293</v>
      </c>
      <c r="F39" s="4">
        <v>57476</v>
      </c>
      <c r="G39" s="4">
        <v>376716</v>
      </c>
      <c r="H39" s="4">
        <v>67293</v>
      </c>
    </row>
    <row r="40" spans="1:8" ht="12" customHeight="1">
      <c r="A40" s="30"/>
      <c r="B40" s="19" t="s">
        <v>28</v>
      </c>
      <c r="C40" s="3">
        <v>10997</v>
      </c>
      <c r="D40" s="3">
        <v>102269</v>
      </c>
      <c r="E40" s="3" t="s">
        <v>11</v>
      </c>
      <c r="F40" s="4">
        <v>73743</v>
      </c>
      <c r="G40" s="4">
        <v>15649</v>
      </c>
      <c r="H40" s="4">
        <v>2</v>
      </c>
    </row>
    <row r="41" spans="1:8" ht="12" customHeight="1">
      <c r="A41" s="30"/>
      <c r="B41" s="19" t="s">
        <v>20</v>
      </c>
      <c r="C41" s="3">
        <v>3657</v>
      </c>
      <c r="D41" s="3">
        <v>3574</v>
      </c>
      <c r="E41" s="3">
        <v>2965</v>
      </c>
      <c r="F41" s="4">
        <v>504527</v>
      </c>
      <c r="G41" s="4">
        <v>21338</v>
      </c>
      <c r="H41" s="4">
        <v>1</v>
      </c>
    </row>
    <row r="42" spans="1:8" ht="12" customHeight="1">
      <c r="A42" s="30"/>
      <c r="B42" s="18" t="s">
        <v>21</v>
      </c>
      <c r="C42" s="3" t="s">
        <v>11</v>
      </c>
      <c r="D42" s="3" t="s">
        <v>11</v>
      </c>
      <c r="E42" s="3" t="s">
        <v>11</v>
      </c>
      <c r="F42" s="4" t="s">
        <v>19</v>
      </c>
      <c r="G42" s="4" t="s">
        <v>40</v>
      </c>
      <c r="H42" s="4">
        <v>20000</v>
      </c>
    </row>
    <row r="43" spans="1:8" ht="12" customHeight="1">
      <c r="A43" s="30"/>
      <c r="B43" s="19" t="s">
        <v>29</v>
      </c>
      <c r="C43" s="3">
        <v>89252</v>
      </c>
      <c r="D43" s="3">
        <v>121346</v>
      </c>
      <c r="E43" s="3">
        <v>53328</v>
      </c>
      <c r="F43" s="4">
        <f>F39+F40-F41</f>
        <v>-373308</v>
      </c>
      <c r="G43" s="4">
        <f>G39+G40-G41</f>
        <v>371027</v>
      </c>
      <c r="H43" s="4">
        <f>H39+H40-H41-H42</f>
        <v>47294</v>
      </c>
    </row>
    <row r="44" spans="2:8" s="9" customFormat="1" ht="12" customHeight="1">
      <c r="B44" s="5"/>
      <c r="C44" s="8"/>
      <c r="D44" s="8"/>
      <c r="E44" s="8"/>
      <c r="F44" s="8"/>
      <c r="G44" s="8"/>
      <c r="H44" s="8"/>
    </row>
    <row r="45" spans="1:8" ht="12" customHeight="1">
      <c r="A45" s="30" t="s">
        <v>30</v>
      </c>
      <c r="B45" s="19" t="s">
        <v>23</v>
      </c>
      <c r="C45" s="3">
        <v>554455</v>
      </c>
      <c r="D45" s="3">
        <v>566212</v>
      </c>
      <c r="E45" s="3">
        <v>559444</v>
      </c>
      <c r="F45" s="4">
        <v>581627</v>
      </c>
      <c r="G45" s="4">
        <v>577057</v>
      </c>
      <c r="H45" s="4">
        <v>610912</v>
      </c>
    </row>
    <row r="46" spans="1:8" ht="12" customHeight="1">
      <c r="A46" s="30"/>
      <c r="B46" s="19" t="s">
        <v>24</v>
      </c>
      <c r="C46" s="3">
        <v>151279</v>
      </c>
      <c r="D46" s="3">
        <v>12915</v>
      </c>
      <c r="E46" s="3">
        <v>4291</v>
      </c>
      <c r="F46" s="4">
        <v>25507</v>
      </c>
      <c r="G46" s="4">
        <v>23865</v>
      </c>
      <c r="H46" s="4">
        <v>32506</v>
      </c>
    </row>
    <row r="47" spans="1:8" ht="12" customHeight="1">
      <c r="A47" s="30"/>
      <c r="B47" s="18" t="s">
        <v>7</v>
      </c>
      <c r="C47" s="3">
        <v>705734</v>
      </c>
      <c r="D47" s="3">
        <v>579127</v>
      </c>
      <c r="E47" s="3">
        <v>563735</v>
      </c>
      <c r="F47" s="4">
        <f>SUM(F45:F46)</f>
        <v>607134</v>
      </c>
      <c r="G47" s="4">
        <f>SUM(G45:G46)</f>
        <v>600922</v>
      </c>
      <c r="H47" s="4">
        <f>SUM(H45:H46)</f>
        <v>643418</v>
      </c>
    </row>
    <row r="48" spans="1:8" ht="4.5" customHeight="1">
      <c r="A48" s="30"/>
      <c r="B48" s="19"/>
      <c r="C48" s="3"/>
      <c r="D48" s="3"/>
      <c r="E48" s="3"/>
      <c r="F48" s="4"/>
      <c r="G48" s="4"/>
      <c r="H48" s="4"/>
    </row>
    <row r="49" spans="1:8" ht="12" customHeight="1">
      <c r="A49" s="30"/>
      <c r="B49" s="19" t="s">
        <v>25</v>
      </c>
      <c r="C49" s="3">
        <v>555430</v>
      </c>
      <c r="D49" s="3">
        <v>407663</v>
      </c>
      <c r="E49" s="3">
        <v>426965</v>
      </c>
      <c r="F49" s="4">
        <v>486039</v>
      </c>
      <c r="G49" s="4">
        <v>441783</v>
      </c>
      <c r="H49" s="4">
        <v>548564</v>
      </c>
    </row>
    <row r="50" spans="1:8" ht="12" customHeight="1">
      <c r="A50" s="30"/>
      <c r="B50" s="19" t="s">
        <v>26</v>
      </c>
      <c r="C50" s="3">
        <v>23145</v>
      </c>
      <c r="D50" s="3">
        <v>17911</v>
      </c>
      <c r="E50" s="3">
        <v>18572</v>
      </c>
      <c r="F50" s="4">
        <v>18253</v>
      </c>
      <c r="G50" s="4">
        <v>17403</v>
      </c>
      <c r="H50" s="4">
        <v>19302</v>
      </c>
    </row>
    <row r="51" spans="1:8" ht="12" customHeight="1">
      <c r="A51" s="30"/>
      <c r="B51" s="18" t="s">
        <v>7</v>
      </c>
      <c r="C51" s="3">
        <v>578575</v>
      </c>
      <c r="D51" s="3">
        <v>425574</v>
      </c>
      <c r="E51" s="3">
        <v>445537</v>
      </c>
      <c r="F51" s="4">
        <f>SUM(F49:F50)</f>
        <v>504292</v>
      </c>
      <c r="G51" s="4">
        <f>SUM(G49:G50)</f>
        <v>459186</v>
      </c>
      <c r="H51" s="4">
        <f>SUM(H49:H50)</f>
        <v>567866</v>
      </c>
    </row>
    <row r="52" spans="1:8" ht="4.5" customHeight="1">
      <c r="A52" s="30"/>
      <c r="B52" s="19"/>
      <c r="C52" s="3"/>
      <c r="D52" s="3"/>
      <c r="E52" s="3"/>
      <c r="F52" s="4"/>
      <c r="G52" s="4"/>
      <c r="H52" s="4"/>
    </row>
    <row r="53" spans="1:8" ht="12" customHeight="1">
      <c r="A53" s="30"/>
      <c r="B53" s="19" t="s">
        <v>27</v>
      </c>
      <c r="C53" s="3">
        <v>127159</v>
      </c>
      <c r="D53" s="3">
        <v>153553</v>
      </c>
      <c r="E53" s="3">
        <v>118198</v>
      </c>
      <c r="F53" s="4">
        <v>102841</v>
      </c>
      <c r="G53" s="4">
        <v>141736</v>
      </c>
      <c r="H53" s="4">
        <v>43047</v>
      </c>
    </row>
    <row r="54" spans="1:8" ht="12" customHeight="1">
      <c r="A54" s="30"/>
      <c r="B54" s="19" t="s">
        <v>28</v>
      </c>
      <c r="C54" s="3" t="s">
        <v>11</v>
      </c>
      <c r="D54" s="3" t="s">
        <v>11</v>
      </c>
      <c r="E54" s="3" t="s">
        <v>11</v>
      </c>
      <c r="F54" s="4">
        <v>2266</v>
      </c>
      <c r="G54" s="4" t="s">
        <v>41</v>
      </c>
      <c r="H54" s="4">
        <v>1</v>
      </c>
    </row>
    <row r="55" spans="1:8" ht="12" customHeight="1">
      <c r="A55" s="30"/>
      <c r="B55" s="19" t="s">
        <v>20</v>
      </c>
      <c r="C55" s="3" t="s">
        <v>11</v>
      </c>
      <c r="D55" s="3" t="s">
        <v>11</v>
      </c>
      <c r="E55" s="3" t="s">
        <v>11</v>
      </c>
      <c r="F55" s="4">
        <v>11706</v>
      </c>
      <c r="G55" s="4" t="s">
        <v>19</v>
      </c>
      <c r="H55" s="4">
        <v>1</v>
      </c>
    </row>
    <row r="56" spans="1:8" ht="12" customHeight="1">
      <c r="A56" s="30"/>
      <c r="B56" s="18" t="s">
        <v>21</v>
      </c>
      <c r="C56" s="3" t="s">
        <v>11</v>
      </c>
      <c r="D56" s="3" t="s">
        <v>11</v>
      </c>
      <c r="E56" s="3" t="s">
        <v>11</v>
      </c>
      <c r="F56" s="4" t="s">
        <v>19</v>
      </c>
      <c r="G56" s="4" t="s">
        <v>19</v>
      </c>
      <c r="H56" s="4">
        <v>10000</v>
      </c>
    </row>
    <row r="57" spans="1:8" ht="12" customHeight="1">
      <c r="A57" s="30"/>
      <c r="B57" s="19" t="s">
        <v>29</v>
      </c>
      <c r="C57" s="3">
        <v>127159</v>
      </c>
      <c r="D57" s="3">
        <v>153553</v>
      </c>
      <c r="E57" s="3">
        <v>118198</v>
      </c>
      <c r="F57" s="4">
        <f>F53+F54-F55</f>
        <v>93401</v>
      </c>
      <c r="G57" s="4">
        <v>141736</v>
      </c>
      <c r="H57" s="4">
        <f>H53+H54-H55-H56</f>
        <v>33047</v>
      </c>
    </row>
    <row r="58" spans="2:8" s="9" customFormat="1" ht="12" customHeight="1">
      <c r="B58" s="5"/>
      <c r="C58" s="8"/>
      <c r="D58" s="8"/>
      <c r="E58" s="8"/>
      <c r="F58" s="8"/>
      <c r="G58" s="8"/>
      <c r="H58" s="8"/>
    </row>
    <row r="59" spans="1:8" ht="12" customHeight="1">
      <c r="A59" s="31" t="s">
        <v>34</v>
      </c>
      <c r="B59" s="20" t="s">
        <v>15</v>
      </c>
      <c r="C59" s="3">
        <v>2322608</v>
      </c>
      <c r="D59" s="3" t="s">
        <v>11</v>
      </c>
      <c r="E59" s="3" t="s">
        <v>11</v>
      </c>
      <c r="F59" s="3" t="s">
        <v>11</v>
      </c>
      <c r="G59" s="3" t="s">
        <v>11</v>
      </c>
      <c r="H59" s="4" t="s">
        <v>11</v>
      </c>
    </row>
    <row r="60" spans="1:8" ht="12" customHeight="1">
      <c r="A60" s="31"/>
      <c r="B60" s="20" t="s">
        <v>16</v>
      </c>
      <c r="C60" s="3">
        <v>911069</v>
      </c>
      <c r="D60" s="3" t="s">
        <v>11</v>
      </c>
      <c r="E60" s="3" t="s">
        <v>11</v>
      </c>
      <c r="F60" s="3" t="s">
        <v>11</v>
      </c>
      <c r="G60" s="3" t="s">
        <v>11</v>
      </c>
      <c r="H60" s="4" t="s">
        <v>11</v>
      </c>
    </row>
    <row r="61" spans="1:8" ht="12" customHeight="1">
      <c r="A61" s="31"/>
      <c r="B61" s="20" t="s">
        <v>7</v>
      </c>
      <c r="C61" s="3">
        <v>3233677</v>
      </c>
      <c r="D61" s="3" t="s">
        <v>11</v>
      </c>
      <c r="E61" s="3" t="s">
        <v>11</v>
      </c>
      <c r="F61" s="3" t="s">
        <v>11</v>
      </c>
      <c r="G61" s="3" t="s">
        <v>11</v>
      </c>
      <c r="H61" s="4" t="s">
        <v>11</v>
      </c>
    </row>
    <row r="62" spans="1:8" ht="4.5" customHeight="1">
      <c r="A62" s="31"/>
      <c r="B62" s="20"/>
      <c r="C62" s="3"/>
      <c r="D62" s="3"/>
      <c r="E62" s="3"/>
      <c r="F62" s="4"/>
      <c r="G62" s="4"/>
      <c r="H62" s="4"/>
    </row>
    <row r="63" spans="1:8" ht="12" customHeight="1">
      <c r="A63" s="31"/>
      <c r="B63" s="20" t="s">
        <v>17</v>
      </c>
      <c r="C63" s="3">
        <v>2995540</v>
      </c>
      <c r="D63" s="3" t="s">
        <v>11</v>
      </c>
      <c r="E63" s="3" t="s">
        <v>11</v>
      </c>
      <c r="F63" s="3" t="s">
        <v>11</v>
      </c>
      <c r="G63" s="3" t="s">
        <v>11</v>
      </c>
      <c r="H63" s="4" t="s">
        <v>11</v>
      </c>
    </row>
    <row r="64" spans="1:8" ht="12" customHeight="1">
      <c r="A64" s="31"/>
      <c r="B64" s="20" t="s">
        <v>18</v>
      </c>
      <c r="C64" s="3">
        <v>459011</v>
      </c>
      <c r="D64" s="3" t="s">
        <v>11</v>
      </c>
      <c r="E64" s="3" t="s">
        <v>11</v>
      </c>
      <c r="F64" s="3" t="s">
        <v>11</v>
      </c>
      <c r="G64" s="3" t="s">
        <v>11</v>
      </c>
      <c r="H64" s="4" t="s">
        <v>11</v>
      </c>
    </row>
    <row r="65" spans="1:8" ht="12" customHeight="1">
      <c r="A65" s="31"/>
      <c r="B65" s="20" t="s">
        <v>7</v>
      </c>
      <c r="C65" s="3">
        <v>3454551</v>
      </c>
      <c r="D65" s="3" t="s">
        <v>11</v>
      </c>
      <c r="E65" s="3" t="s">
        <v>11</v>
      </c>
      <c r="F65" s="3" t="s">
        <v>11</v>
      </c>
      <c r="G65" s="3" t="s">
        <v>11</v>
      </c>
      <c r="H65" s="4" t="s">
        <v>11</v>
      </c>
    </row>
    <row r="66" spans="1:8" ht="4.5" customHeight="1">
      <c r="A66" s="31"/>
      <c r="B66" s="20"/>
      <c r="C66" s="3"/>
      <c r="D66" s="3"/>
      <c r="E66" s="3"/>
      <c r="F66" s="4"/>
      <c r="G66" s="4"/>
      <c r="H66" s="4"/>
    </row>
    <row r="67" spans="1:8" ht="12" customHeight="1">
      <c r="A67" s="31"/>
      <c r="B67" s="20" t="s">
        <v>10</v>
      </c>
      <c r="C67" s="3">
        <v>-220874</v>
      </c>
      <c r="D67" s="3" t="s">
        <v>11</v>
      </c>
      <c r="E67" s="3" t="s">
        <v>11</v>
      </c>
      <c r="F67" s="3" t="s">
        <v>11</v>
      </c>
      <c r="G67" s="3" t="s">
        <v>11</v>
      </c>
      <c r="H67" s="4" t="s">
        <v>11</v>
      </c>
    </row>
    <row r="68" spans="1:8" ht="12" customHeight="1">
      <c r="A68" s="31"/>
      <c r="B68" s="20" t="s">
        <v>12</v>
      </c>
      <c r="C68" s="3">
        <v>2209932</v>
      </c>
      <c r="D68" s="3" t="s">
        <v>11</v>
      </c>
      <c r="E68" s="3" t="s">
        <v>11</v>
      </c>
      <c r="F68" s="3" t="s">
        <v>11</v>
      </c>
      <c r="G68" s="3" t="s">
        <v>11</v>
      </c>
      <c r="H68" s="4" t="s">
        <v>11</v>
      </c>
    </row>
    <row r="69" spans="1:8" ht="12" customHeight="1">
      <c r="A69" s="31"/>
      <c r="B69" s="20" t="s">
        <v>31</v>
      </c>
      <c r="C69" s="3">
        <v>4639055</v>
      </c>
      <c r="D69" s="3" t="s">
        <v>11</v>
      </c>
      <c r="E69" s="3" t="s">
        <v>11</v>
      </c>
      <c r="F69" s="3" t="s">
        <v>11</v>
      </c>
      <c r="G69" s="3" t="s">
        <v>11</v>
      </c>
      <c r="H69" s="4" t="s">
        <v>11</v>
      </c>
    </row>
    <row r="70" spans="1:8" ht="12" customHeight="1">
      <c r="A70" s="32"/>
      <c r="B70" s="21" t="s">
        <v>13</v>
      </c>
      <c r="C70" s="22">
        <v>-2649997</v>
      </c>
      <c r="D70" s="22" t="s">
        <v>11</v>
      </c>
      <c r="E70" s="22" t="s">
        <v>11</v>
      </c>
      <c r="F70" s="22" t="s">
        <v>11</v>
      </c>
      <c r="G70" s="22" t="s">
        <v>11</v>
      </c>
      <c r="H70" s="23" t="s">
        <v>11</v>
      </c>
    </row>
    <row r="71" ht="13.5">
      <c r="A71" s="6" t="s">
        <v>42</v>
      </c>
    </row>
    <row r="72" ht="13.5">
      <c r="A72" s="24" t="s">
        <v>32</v>
      </c>
    </row>
  </sheetData>
  <sheetProtection/>
  <mergeCells count="8">
    <mergeCell ref="A45:A57"/>
    <mergeCell ref="A59:A70"/>
    <mergeCell ref="A1:H1"/>
    <mergeCell ref="A2:B2"/>
    <mergeCell ref="A3:B3"/>
    <mergeCell ref="A4:A15"/>
    <mergeCell ref="A17:A29"/>
    <mergeCell ref="A31:A43"/>
  </mergeCells>
  <printOptions horizontalCentered="1"/>
  <pageMargins left="0.3937007874015748" right="0.1968503937007874" top="0.3937007874015748" bottom="0.1968503937007874" header="0.1968503937007874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ｸｼﾛ ｼﾝｲﾁ</dc:creator>
  <cp:keywords/>
  <dc:description/>
  <cp:lastModifiedBy>ﾐｽﾞﾉ ﾓﾄﾀｶ</cp:lastModifiedBy>
  <dcterms:created xsi:type="dcterms:W3CDTF">2015-02-16T09:28:29Z</dcterms:created>
  <dcterms:modified xsi:type="dcterms:W3CDTF">2017-03-02T02:14:59Z</dcterms:modified>
  <cp:category/>
  <cp:version/>
  <cp:contentType/>
  <cp:contentStatus/>
</cp:coreProperties>
</file>