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-joho001-20fs\各部署フォルダ\gyodigi\104_ネットワーク管理\01庁内LAN管理事業\次期ネットワーク検討\99_RFI\03様式\"/>
    </mc:Choice>
  </mc:AlternateContent>
  <xr:revisionPtr revIDLastSave="0" documentId="13_ncr:1_{16D57C95-844D-4C62-BAED-125B856E26C0}" xr6:coauthVersionLast="47" xr6:coauthVersionMax="47" xr10:uidLastSave="{00000000-0000-0000-0000-000000000000}"/>
  <bookViews>
    <workbookView xWindow="-120" yWindow="-120" windowWidth="20730" windowHeight="11040" activeTab="1" xr2:uid="{D074ACB3-BFEF-4738-B973-AAB77629AC72}"/>
  </bookViews>
  <sheets>
    <sheet name="イニシャル_入力例" sheetId="3" r:id="rId1"/>
    <sheet name="イニシャル" sheetId="1" r:id="rId2"/>
    <sheet name="ランニング_入力例" sheetId="2" r:id="rId3"/>
    <sheet name="ランニング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3" l="1"/>
  <c r="I35" i="3"/>
  <c r="I49" i="1"/>
  <c r="J29" i="2"/>
  <c r="I29" i="2"/>
  <c r="H29" i="2"/>
  <c r="G29" i="2"/>
  <c r="F29" i="2"/>
  <c r="E29" i="2"/>
  <c r="J31" i="4"/>
  <c r="J30" i="4"/>
  <c r="J29" i="4"/>
  <c r="I30" i="4"/>
  <c r="I31" i="4" s="1"/>
  <c r="I29" i="4"/>
  <c r="H29" i="4"/>
  <c r="G29" i="4"/>
  <c r="F29" i="4"/>
  <c r="E29" i="4"/>
  <c r="I25" i="4"/>
  <c r="E30" i="2"/>
  <c r="E31" i="2" s="1"/>
  <c r="I25" i="2"/>
  <c r="I30" i="2" s="1"/>
  <c r="H30" i="4"/>
  <c r="G30" i="4"/>
  <c r="F30" i="4"/>
  <c r="F31" i="4" s="1"/>
  <c r="E30" i="4"/>
  <c r="E31" i="4" s="1"/>
  <c r="J25" i="4"/>
  <c r="H25" i="4"/>
  <c r="G25" i="4"/>
  <c r="F25" i="4"/>
  <c r="E25" i="4"/>
  <c r="F30" i="2"/>
  <c r="F31" i="2" s="1"/>
  <c r="G30" i="2"/>
  <c r="G31" i="2" s="1"/>
  <c r="J25" i="2"/>
  <c r="J30" i="2" s="1"/>
  <c r="J31" i="2" s="1"/>
  <c r="H25" i="2"/>
  <c r="H30" i="2" s="1"/>
  <c r="H31" i="2" s="1"/>
  <c r="G25" i="2"/>
  <c r="F25" i="2"/>
  <c r="E25" i="2"/>
  <c r="I62" i="3"/>
  <c r="I63" i="3" s="1"/>
  <c r="I59" i="3"/>
  <c r="I58" i="3"/>
  <c r="I57" i="3"/>
  <c r="I56" i="3"/>
  <c r="I55" i="3"/>
  <c r="I54" i="3"/>
  <c r="I53" i="3"/>
  <c r="I52" i="3"/>
  <c r="I34" i="3"/>
  <c r="I33" i="3"/>
  <c r="I32" i="3"/>
  <c r="I31" i="3"/>
  <c r="I30" i="3"/>
  <c r="I29" i="3"/>
  <c r="I28" i="3"/>
  <c r="I26" i="3"/>
  <c r="I25" i="3"/>
  <c r="I24" i="3"/>
  <c r="I23" i="3"/>
  <c r="I22" i="3"/>
  <c r="I21" i="3"/>
  <c r="I20" i="3"/>
  <c r="I19" i="3"/>
  <c r="I18" i="3"/>
  <c r="I17" i="3"/>
  <c r="I60" i="3" l="1"/>
  <c r="I37" i="3"/>
  <c r="I64" i="3" s="1"/>
  <c r="I65" i="3" s="1"/>
  <c r="I66" i="3" s="1"/>
  <c r="I32" i="4"/>
  <c r="I31" i="2"/>
  <c r="I32" i="2" s="1"/>
  <c r="J32" i="4"/>
  <c r="E32" i="4"/>
  <c r="G31" i="4"/>
  <c r="G32" i="4" s="1"/>
  <c r="H31" i="4"/>
  <c r="H32" i="4" s="1"/>
  <c r="F32" i="4"/>
  <c r="J32" i="2"/>
  <c r="F32" i="2"/>
  <c r="H32" i="2"/>
  <c r="G32" i="2"/>
  <c r="E32" i="2"/>
  <c r="I26" i="1"/>
  <c r="I36" i="1"/>
  <c r="I35" i="1"/>
  <c r="I34" i="1"/>
  <c r="I33" i="1"/>
  <c r="I32" i="1"/>
  <c r="I31" i="1"/>
  <c r="I30" i="1"/>
  <c r="I29" i="1"/>
  <c r="I28" i="1"/>
  <c r="I62" i="1" l="1"/>
  <c r="I63" i="1" s="1"/>
  <c r="I53" i="1"/>
  <c r="I54" i="1"/>
  <c r="I55" i="1"/>
  <c r="I56" i="1"/>
  <c r="I57" i="1"/>
  <c r="I58" i="1"/>
  <c r="I59" i="1"/>
  <c r="I52" i="1"/>
  <c r="I21" i="1"/>
  <c r="I22" i="1"/>
  <c r="I23" i="1"/>
  <c r="I24" i="1"/>
  <c r="I25" i="1"/>
  <c r="I20" i="1"/>
  <c r="I60" i="1" l="1"/>
  <c r="I19" i="1" l="1"/>
  <c r="I18" i="1"/>
  <c r="I17" i="1"/>
  <c r="I37" i="1" l="1"/>
  <c r="I64" i="1" s="1"/>
  <c r="I65" i="1" s="1"/>
  <c r="I66" i="1" s="1"/>
</calcChain>
</file>

<file path=xl/sharedStrings.xml><?xml version="1.0" encoding="utf-8"?>
<sst xmlns="http://schemas.openxmlformats.org/spreadsheetml/2006/main" count="235" uniqueCount="122">
  <si>
    <t>品名</t>
    <rPh sb="0" eb="2">
      <t>ヒンメイ</t>
    </rPh>
    <phoneticPr fontId="3"/>
  </si>
  <si>
    <t>メーカー</t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</si>
  <si>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</si>
  <si>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</si>
  <si>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単価</t>
    <rPh sb="0" eb="2">
      <t>タンカ</t>
    </rPh>
    <phoneticPr fontId="3"/>
  </si>
  <si>
    <t>備考</t>
    <rPh sb="0" eb="2">
      <t>ビコウ</t>
    </rPh>
    <phoneticPr fontId="3"/>
  </si>
  <si>
    <t>項番</t>
    <rPh sb="0" eb="2">
      <t>コウバン</t>
    </rPh>
    <phoneticPr fontId="3"/>
  </si>
  <si>
    <t>小計</t>
    <rPh sb="0" eb="2">
      <t>ショウケイ</t>
    </rPh>
    <phoneticPr fontId="3"/>
  </si>
  <si>
    <t>３　設計・構築</t>
    <rPh sb="2" eb="4">
      <t>セッケイ</t>
    </rPh>
    <rPh sb="5" eb="7">
      <t>コウチク</t>
    </rPh>
    <phoneticPr fontId="3"/>
  </si>
  <si>
    <t>工数（人日）</t>
    <rPh sb="0" eb="2">
      <t>コウスウ</t>
    </rPh>
    <rPh sb="3" eb="4">
      <t>ニン</t>
    </rPh>
    <rPh sb="4" eb="5">
      <t>ニチ</t>
    </rPh>
    <phoneticPr fontId="3"/>
  </si>
  <si>
    <t>作業項目</t>
    <rPh sb="0" eb="2">
      <t>サギョウ</t>
    </rPh>
    <rPh sb="2" eb="4">
      <t>コウモク</t>
    </rPh>
    <phoneticPr fontId="3"/>
  </si>
  <si>
    <t>基本設計</t>
    <rPh sb="0" eb="2">
      <t>キホン</t>
    </rPh>
    <rPh sb="2" eb="4">
      <t>セッケイ</t>
    </rPh>
    <phoneticPr fontId="3"/>
  </si>
  <si>
    <t>詳細設計</t>
    <rPh sb="0" eb="2">
      <t>ショウサイ</t>
    </rPh>
    <rPh sb="2" eb="4">
      <t>セッケイ</t>
    </rPh>
    <phoneticPr fontId="3"/>
  </si>
  <si>
    <t>構築</t>
    <rPh sb="0" eb="2">
      <t>コウチク</t>
    </rPh>
    <phoneticPr fontId="3"/>
  </si>
  <si>
    <t>テスト</t>
    <phoneticPr fontId="3"/>
  </si>
  <si>
    <t>移行作業</t>
    <rPh sb="0" eb="2">
      <t>イコウ</t>
    </rPh>
    <rPh sb="2" eb="4">
      <t>サギョウ</t>
    </rPh>
    <phoneticPr fontId="3"/>
  </si>
  <si>
    <t>本番切替</t>
    <rPh sb="0" eb="2">
      <t>ホンバン</t>
    </rPh>
    <rPh sb="2" eb="4">
      <t>キリカエ</t>
    </rPh>
    <phoneticPr fontId="3"/>
  </si>
  <si>
    <t>単体・結合試験</t>
    <rPh sb="0" eb="2">
      <t>タンタイ</t>
    </rPh>
    <rPh sb="3" eb="5">
      <t>ケツゴウ</t>
    </rPh>
    <rPh sb="5" eb="7">
      <t>シケン</t>
    </rPh>
    <phoneticPr fontId="3"/>
  </si>
  <si>
    <t>リハーサル</t>
    <phoneticPr fontId="3"/>
  </si>
  <si>
    <t>機器設定</t>
    <rPh sb="0" eb="2">
      <t>キキ</t>
    </rPh>
    <rPh sb="2" eb="4">
      <t>セッテイ</t>
    </rPh>
    <phoneticPr fontId="3"/>
  </si>
  <si>
    <t>機器設置</t>
    <rPh sb="0" eb="2">
      <t>キキ</t>
    </rPh>
    <rPh sb="2" eb="4">
      <t>セッチ</t>
    </rPh>
    <phoneticPr fontId="3"/>
  </si>
  <si>
    <t>パラメータ設計</t>
    <rPh sb="5" eb="7">
      <t>セッケイ</t>
    </rPh>
    <phoneticPr fontId="3"/>
  </si>
  <si>
    <t>要件定義</t>
    <rPh sb="0" eb="2">
      <t>ヨウケン</t>
    </rPh>
    <rPh sb="2" eb="4">
      <t>テイギ</t>
    </rPh>
    <phoneticPr fontId="3"/>
  </si>
  <si>
    <t>ネットワーク設計</t>
    <rPh sb="6" eb="8">
      <t>セッケイ</t>
    </rPh>
    <phoneticPr fontId="3"/>
  </si>
  <si>
    <t>４　その他</t>
    <rPh sb="4" eb="5">
      <t>タ</t>
    </rPh>
    <phoneticPr fontId="3"/>
  </si>
  <si>
    <t>研修</t>
    <rPh sb="0" eb="2">
      <t>ケンシュウ</t>
    </rPh>
    <phoneticPr fontId="3"/>
  </si>
  <si>
    <t>呉市</t>
    <rPh sb="0" eb="2">
      <t>クレシ</t>
    </rPh>
    <phoneticPr fontId="3"/>
  </si>
  <si>
    <t>kure-8501</t>
    <phoneticPr fontId="3"/>
  </si>
  <si>
    <t>kure-73701</t>
    <phoneticPr fontId="3"/>
  </si>
  <si>
    <t>kure-73702</t>
    <phoneticPr fontId="3"/>
  </si>
  <si>
    <t>製品種別</t>
    <rPh sb="0" eb="2">
      <t>セイヒン</t>
    </rPh>
    <rPh sb="2" eb="4">
      <t>シュベツ</t>
    </rPh>
    <phoneticPr fontId="3"/>
  </si>
  <si>
    <t>モジュール</t>
  </si>
  <si>
    <t>モジュールケーブル</t>
  </si>
  <si>
    <t>ライセンス</t>
  </si>
  <si>
    <t>メーカー型番</t>
    <rPh sb="4" eb="6">
      <t>カタバン</t>
    </rPh>
    <phoneticPr fontId="3"/>
  </si>
  <si>
    <t>合計</t>
    <rPh sb="0" eb="2">
      <t>ゴウケイ</t>
    </rPh>
    <phoneticPr fontId="3"/>
  </si>
  <si>
    <t>メモリ</t>
  </si>
  <si>
    <t>ラインカード</t>
  </si>
  <si>
    <t>kure-73703</t>
  </si>
  <si>
    <t>kure-73704</t>
  </si>
  <si>
    <t>kure-73705</t>
  </si>
  <si>
    <t>kure-73706</t>
  </si>
  <si>
    <t>作業内容</t>
    <rPh sb="0" eb="2">
      <t>サギョウ</t>
    </rPh>
    <rPh sb="2" eb="4">
      <t>ナイヨウ</t>
    </rPh>
    <phoneticPr fontId="3"/>
  </si>
  <si>
    <t>消費税</t>
    <rPh sb="0" eb="3">
      <t>ショウヒゼイ</t>
    </rPh>
    <phoneticPr fontId="3"/>
  </si>
  <si>
    <t>総合計</t>
    <rPh sb="0" eb="3">
      <t>ソウゴウケイ</t>
    </rPh>
    <phoneticPr fontId="3"/>
  </si>
  <si>
    <t>令和８年　　月　　日</t>
    <rPh sb="0" eb="2">
      <t>レイワ</t>
    </rPh>
    <rPh sb="3" eb="4">
      <t>ネン</t>
    </rPh>
    <rPh sb="6" eb="7">
      <t>ツキ</t>
    </rPh>
    <rPh sb="9" eb="10">
      <t>ヒ</t>
    </rPh>
    <phoneticPr fontId="3"/>
  </si>
  <si>
    <t>（提出者）</t>
    <rPh sb="1" eb="3">
      <t>テイシュツ</t>
    </rPh>
    <rPh sb="3" eb="4">
      <t>シャ</t>
    </rPh>
    <phoneticPr fontId="3"/>
  </si>
  <si>
    <t>会社名：</t>
    <rPh sb="0" eb="3">
      <t>カイシャメイ</t>
    </rPh>
    <phoneticPr fontId="3"/>
  </si>
  <si>
    <t>住　 所：</t>
    <rPh sb="0" eb="1">
      <t>ジュウ</t>
    </rPh>
    <rPh sb="3" eb="4">
      <t>ショ</t>
    </rPh>
    <phoneticPr fontId="3"/>
  </si>
  <si>
    <t>代表者：</t>
    <rPh sb="0" eb="3">
      <t>ダイヒョウシャ</t>
    </rPh>
    <phoneticPr fontId="3"/>
  </si>
  <si>
    <t>担当者：</t>
    <rPh sb="0" eb="3">
      <t>タントウシャ</t>
    </rPh>
    <phoneticPr fontId="3"/>
  </si>
  <si>
    <t>連絡先：</t>
    <rPh sb="0" eb="3">
      <t>レンラクサキ</t>
    </rPh>
    <phoneticPr fontId="3"/>
  </si>
  <si>
    <t>会社名：〇△□</t>
    <rPh sb="0" eb="3">
      <t>カイシャメイ</t>
    </rPh>
    <phoneticPr fontId="3"/>
  </si>
  <si>
    <t>代表者：あいうえお</t>
    <rPh sb="0" eb="3">
      <t>ダイヒョウシャ</t>
    </rPh>
    <phoneticPr fontId="3"/>
  </si>
  <si>
    <t>担当者：いろは</t>
    <rPh sb="0" eb="3">
      <t>タントウシャ</t>
    </rPh>
    <phoneticPr fontId="3"/>
  </si>
  <si>
    <t>メール：</t>
    <phoneticPr fontId="3"/>
  </si>
  <si>
    <t>メール：〇〇〇@abcdefghig.kl.mn</t>
    <phoneticPr fontId="3"/>
  </si>
  <si>
    <t>連絡先：１２３４－５６－７８９０</t>
    <rPh sb="0" eb="3">
      <t>レンラクサキ</t>
    </rPh>
    <phoneticPr fontId="3"/>
  </si>
  <si>
    <t>住　 所：広島県呉市〇〇中央〇丁目〇番〇号</t>
    <rPh sb="0" eb="1">
      <t>ジュウ</t>
    </rPh>
    <rPh sb="3" eb="4">
      <t>ショ</t>
    </rPh>
    <rPh sb="5" eb="8">
      <t>ヒロシマケン</t>
    </rPh>
    <rPh sb="8" eb="10">
      <t>クレシ</t>
    </rPh>
    <rPh sb="12" eb="14">
      <t>チュウオウ</t>
    </rPh>
    <rPh sb="15" eb="17">
      <t>チョウメ</t>
    </rPh>
    <rPh sb="18" eb="19">
      <t>バン</t>
    </rPh>
    <rPh sb="20" eb="21">
      <t>ゴウ</t>
    </rPh>
    <phoneticPr fontId="3"/>
  </si>
  <si>
    <t>基幹L３スイッチ</t>
    <phoneticPr fontId="3"/>
  </si>
  <si>
    <t>スイッチ本体</t>
    <rPh sb="4" eb="6">
      <t>ホンタイ</t>
    </rPh>
    <phoneticPr fontId="2"/>
  </si>
  <si>
    <t>スタックキット</t>
  </si>
  <si>
    <t>電源モジュール</t>
    <rPh sb="0" eb="2">
      <t>デンゲン</t>
    </rPh>
    <phoneticPr fontId="2"/>
  </si>
  <si>
    <t>電源ユニット</t>
    <rPh sb="0" eb="2">
      <t>デンゲン</t>
    </rPh>
    <phoneticPr fontId="2"/>
  </si>
  <si>
    <t>kure-73707</t>
  </si>
  <si>
    <t>kure-73708</t>
  </si>
  <si>
    <t>kure-73709</t>
  </si>
  <si>
    <t>3200W AC Power Supply</t>
    <phoneticPr fontId="3"/>
  </si>
  <si>
    <t>10GBASE-SR SFP Module</t>
  </si>
  <si>
    <t>10GBASE-ER SFP Module</t>
    <phoneticPr fontId="3"/>
  </si>
  <si>
    <t>1000BASE-SX SFP transceiver module, MMF, 850nm</t>
    <phoneticPr fontId="3"/>
  </si>
  <si>
    <t>10GBASE-CU SFP+ Cable 3 Meter</t>
    <phoneticPr fontId="3"/>
  </si>
  <si>
    <t>〇 slot chassis</t>
    <phoneticPr fontId="3"/>
  </si>
  <si>
    <t>Supervisor 〇 Module</t>
    <phoneticPr fontId="3"/>
  </si>
  <si>
    <t>〇〇GB M2 SATA memory</t>
    <phoneticPr fontId="3"/>
  </si>
  <si>
    <t>〇〇-Port 10 Gigabit Ethernet(SFP+)</t>
    <phoneticPr fontId="3"/>
  </si>
  <si>
    <t>フロア用Ｌ２スイッチ</t>
    <phoneticPr fontId="3"/>
  </si>
  <si>
    <t>kure-73710</t>
    <phoneticPr fontId="3"/>
  </si>
  <si>
    <t>kure-73718</t>
  </si>
  <si>
    <t>kure-73711</t>
  </si>
  <si>
    <t>kure-73712</t>
  </si>
  <si>
    <t>kure-73713</t>
  </si>
  <si>
    <t>kure-73714</t>
  </si>
  <si>
    <t>kure-73715</t>
  </si>
  <si>
    <t>kure-73716</t>
  </si>
  <si>
    <t>kure-73721</t>
  </si>
  <si>
    <t>Stack Module</t>
    <phoneticPr fontId="3"/>
  </si>
  <si>
    <t>125W AC Config 5 Power Supply - Secondary Power Supply</t>
    <phoneticPr fontId="3"/>
  </si>
  <si>
    <t>4 x 10G Network Module</t>
    <phoneticPr fontId="3"/>
  </si>
  <si>
    <t>24-port data only</t>
    <phoneticPr fontId="3"/>
  </si>
  <si>
    <t>48-port data only</t>
    <phoneticPr fontId="3"/>
  </si>
  <si>
    <t>License</t>
    <phoneticPr fontId="3"/>
  </si>
  <si>
    <t>48-port  License</t>
    <phoneticPr fontId="3"/>
  </si>
  <si>
    <t>24-Port　License</t>
    <phoneticPr fontId="3"/>
  </si>
  <si>
    <t>呉市庁内ネットワーク更新に関する情報提供依頼　概算見積書（イニシャル）</t>
    <rPh sb="0" eb="2">
      <t>クレシ</t>
    </rPh>
    <rPh sb="2" eb="4">
      <t>チョウナイ</t>
    </rPh>
    <rPh sb="10" eb="12">
      <t>コウシン</t>
    </rPh>
    <rPh sb="13" eb="14">
      <t>カン</t>
    </rPh>
    <rPh sb="16" eb="18">
      <t>ジョウホウ</t>
    </rPh>
    <rPh sb="18" eb="20">
      <t>テイキョウ</t>
    </rPh>
    <rPh sb="20" eb="22">
      <t>イライ</t>
    </rPh>
    <rPh sb="23" eb="25">
      <t>ガイサン</t>
    </rPh>
    <rPh sb="25" eb="28">
      <t>ミツモリショ</t>
    </rPh>
    <phoneticPr fontId="3"/>
  </si>
  <si>
    <t>【様式３－１】</t>
    <rPh sb="1" eb="3">
      <t>ヨウシキ</t>
    </rPh>
    <phoneticPr fontId="3"/>
  </si>
  <si>
    <t>【様式３－２】</t>
    <rPh sb="1" eb="3">
      <t>ヨウシキ</t>
    </rPh>
    <phoneticPr fontId="3"/>
  </si>
  <si>
    <t>呉市庁内ネットワーク更新に関する情報提供依頼　概算見積書（ランニング）</t>
    <rPh sb="0" eb="2">
      <t>クレシ</t>
    </rPh>
    <rPh sb="2" eb="4">
      <t>チョウナイ</t>
    </rPh>
    <rPh sb="10" eb="12">
      <t>コウシン</t>
    </rPh>
    <rPh sb="13" eb="14">
      <t>カン</t>
    </rPh>
    <rPh sb="16" eb="18">
      <t>ジョウホウ</t>
    </rPh>
    <rPh sb="18" eb="20">
      <t>テイキョウ</t>
    </rPh>
    <rPh sb="20" eb="22">
      <t>イライ</t>
    </rPh>
    <rPh sb="23" eb="25">
      <t>ガイサン</t>
    </rPh>
    <rPh sb="25" eb="28">
      <t>ミツモリショ</t>
    </rPh>
    <phoneticPr fontId="3"/>
  </si>
  <si>
    <t>運用保守</t>
    <rPh sb="0" eb="2">
      <t>ウンヨウ</t>
    </rPh>
    <rPh sb="2" eb="4">
      <t>ホシュ</t>
    </rPh>
    <phoneticPr fontId="3"/>
  </si>
  <si>
    <t>運用支援</t>
    <rPh sb="0" eb="2">
      <t>ウンヨウ</t>
    </rPh>
    <rPh sb="2" eb="4">
      <t>シエン</t>
    </rPh>
    <phoneticPr fontId="3"/>
  </si>
  <si>
    <t>ヘルプデスク</t>
    <phoneticPr fontId="3"/>
  </si>
  <si>
    <t>情報セキュリティ管理</t>
    <rPh sb="0" eb="2">
      <t>ジョウホウ</t>
    </rPh>
    <rPh sb="8" eb="10">
      <t>カンリ</t>
    </rPh>
    <phoneticPr fontId="3"/>
  </si>
  <si>
    <t>インシデント管理</t>
    <rPh sb="6" eb="8">
      <t>カンリ</t>
    </rPh>
    <phoneticPr fontId="3"/>
  </si>
  <si>
    <t>ネットワーク／サーバ管理</t>
    <rPh sb="10" eb="12">
      <t>カンリ</t>
    </rPh>
    <phoneticPr fontId="3"/>
  </si>
  <si>
    <t>技術的支援</t>
    <rPh sb="0" eb="3">
      <t>ギジュツテキ</t>
    </rPh>
    <rPh sb="3" eb="5">
      <t>シエン</t>
    </rPh>
    <phoneticPr fontId="3"/>
  </si>
  <si>
    <t>（単位：円）</t>
    <phoneticPr fontId="3"/>
  </si>
  <si>
    <t>その他</t>
    <rPh sb="2" eb="3">
      <t>タ</t>
    </rPh>
    <phoneticPr fontId="3"/>
  </si>
  <si>
    <t>令和１０年度</t>
    <rPh sb="0" eb="2">
      <t>レイワ</t>
    </rPh>
    <rPh sb="4" eb="6">
      <t>ネンド</t>
    </rPh>
    <phoneticPr fontId="3"/>
  </si>
  <si>
    <t>令和１１年度</t>
    <rPh sb="0" eb="2">
      <t>レイワ</t>
    </rPh>
    <rPh sb="4" eb="6">
      <t>ネンド</t>
    </rPh>
    <phoneticPr fontId="3"/>
  </si>
  <si>
    <t>令和１２年度</t>
    <rPh sb="0" eb="2">
      <t>レイワ</t>
    </rPh>
    <rPh sb="4" eb="6">
      <t>ネンド</t>
    </rPh>
    <phoneticPr fontId="3"/>
  </si>
  <si>
    <t>令和１３年度</t>
    <rPh sb="0" eb="2">
      <t>レイワ</t>
    </rPh>
    <rPh sb="4" eb="6">
      <t>ネンド</t>
    </rPh>
    <phoneticPr fontId="3"/>
  </si>
  <si>
    <t>令和１４年度</t>
    <rPh sb="0" eb="2">
      <t>レイワ</t>
    </rPh>
    <rPh sb="4" eb="6">
      <t>ネンド</t>
    </rPh>
    <phoneticPr fontId="3"/>
  </si>
  <si>
    <t>令和１５年度</t>
    <rPh sb="0" eb="2">
      <t>レイワ</t>
    </rPh>
    <rPh sb="4" eb="6">
      <t>ネンド</t>
    </rPh>
    <phoneticPr fontId="3"/>
  </si>
  <si>
    <t>ネットワーク管理者操作研修（初期研修）</t>
    <rPh sb="6" eb="9">
      <t>カンリシャ</t>
    </rPh>
    <rPh sb="9" eb="11">
      <t>ソウサ</t>
    </rPh>
    <rPh sb="11" eb="13">
      <t>ケンシュウ</t>
    </rPh>
    <rPh sb="16" eb="18">
      <t>ケンシュウ</t>
    </rPh>
    <phoneticPr fontId="3"/>
  </si>
  <si>
    <t>ネットワーク管理者操作研修（継続研修）</t>
    <rPh sb="6" eb="9">
      <t>カンリシャ</t>
    </rPh>
    <rPh sb="9" eb="11">
      <t>ソウサ</t>
    </rPh>
    <rPh sb="11" eb="13">
      <t>ケンシュウ</t>
    </rPh>
    <rPh sb="16" eb="18">
      <t>ケンシュウ</t>
    </rPh>
    <phoneticPr fontId="3"/>
  </si>
  <si>
    <t>１　ハードウエア（メーカー保守含む）</t>
    <rPh sb="13" eb="15">
      <t>ホシュ</t>
    </rPh>
    <rPh sb="15" eb="16">
      <t>フク</t>
    </rPh>
    <phoneticPr fontId="3"/>
  </si>
  <si>
    <t>２　ソフトウエア（メーカー保守含む）</t>
    <phoneticPr fontId="3"/>
  </si>
  <si>
    <t>１　ハードウエア（メーカー保守含む）</t>
    <phoneticPr fontId="3"/>
  </si>
  <si>
    <t>クラウドサービス利用料</t>
    <rPh sb="8" eb="11">
      <t>リヨウリョウ</t>
    </rPh>
    <phoneticPr fontId="3"/>
  </si>
  <si>
    <t>監視・ＡＰ管理ツール（年額）</t>
    <rPh sb="0" eb="2">
      <t>カンシ</t>
    </rPh>
    <rPh sb="5" eb="7">
      <t>カンリ</t>
    </rPh>
    <rPh sb="11" eb="13">
      <t>ネンガク</t>
    </rPh>
    <phoneticPr fontId="3"/>
  </si>
  <si>
    <t>セキュリティ：ＳＷＧ／ＣＡＳＢ等</t>
    <phoneticPr fontId="3"/>
  </si>
  <si>
    <t>グループウェアＳａａＳ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</si>
</sst>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38" fontId="4" fillId="2" borderId="1" xfId="1" applyFont="1" applyFill="1" applyBorder="1" applyAlignment="1">
      <alignment vertical="center" wrapText="1"/>
    </xf>
    <xf numFmtId="38" fontId="4" fillId="2" borderId="1" xfId="1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38" fontId="4" fillId="0" borderId="5" xfId="1" applyFont="1" applyBorder="1">
      <alignment vertical="center"/>
    </xf>
    <xf numFmtId="0" fontId="4" fillId="0" borderId="6" xfId="0" applyFont="1" applyBorder="1">
      <alignment vertical="center"/>
    </xf>
    <xf numFmtId="38" fontId="4" fillId="0" borderId="6" xfId="1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4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8" xfId="0" applyFont="1" applyBorder="1">
      <alignment vertical="center"/>
    </xf>
    <xf numFmtId="38" fontId="4" fillId="0" borderId="8" xfId="1" applyFont="1" applyBorder="1">
      <alignment vertical="center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38" fontId="4" fillId="0" borderId="9" xfId="1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38" fontId="4" fillId="2" borderId="1" xfId="1" quotePrefix="1" applyFont="1" applyFill="1" applyBorder="1" applyAlignment="1">
      <alignment horizontal="center" vertical="center"/>
    </xf>
    <xf numFmtId="38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396875</xdr:colOff>
      <xdr:row>6</xdr:row>
      <xdr:rowOff>111125</xdr:rowOff>
    </xdr:from>
    <xdr:to>
      <xdr:col>4</xdr:col>
      <xdr:colOff>508000</xdr:colOff>
      <xdr:row>10</xdr:row>
      <xdr:rowOff>174625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0ABE223-DBA4-4694-87B7-F058B5750668}"/>
            </a:ext>
          </a:extLst>
        </xdr:cNvPr>
        <xdr:cNvSpPr/>
      </xdr:nvSpPr>
      <xdr:spPr>
        <a:xfrm>
          <a:off x="558800" y="1597025"/>
          <a:ext cx="6578600" cy="10541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必要に応じて行を追加・削除してください。</a:t>
          </a:r>
          <a:endParaRPr kumimoji="1" lang="en-US" altLang="ja-JP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4</xdr:col>
      <xdr:colOff>523875</xdr:colOff>
      <xdr:row>10</xdr:row>
      <xdr:rowOff>63500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952FA3E-6844-4B5F-A269-14FE7F6A11F7}"/>
            </a:ext>
          </a:extLst>
        </xdr:cNvPr>
        <xdr:cNvSpPr/>
      </xdr:nvSpPr>
      <xdr:spPr>
        <a:xfrm>
          <a:off x="571500" y="1524000"/>
          <a:ext cx="6588125" cy="10795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必要に応じて行を追加・削除してください。</a:t>
          </a:r>
          <a:endParaRPr kumimoji="1" lang="en-US" altLang="ja-JP" sz="2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4</xdr:col>
      <xdr:colOff>523875</xdr:colOff>
      <xdr:row>10</xdr:row>
      <xdr:rowOff>63500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30B5857-FC8F-4B15-95F8-E37CBC326F14}"/>
            </a:ext>
          </a:extLst>
        </xdr:cNvPr>
        <xdr:cNvSpPr/>
      </xdr:nvSpPr>
      <xdr:spPr>
        <a:xfrm>
          <a:off x="571500" y="1524000"/>
          <a:ext cx="6588125" cy="10795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必要に応じて行を追加・削除してください。</a:t>
          </a:r>
          <a:endParaRPr kumimoji="1" lang="en-US" altLang="ja-JP" sz="2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4</xdr:col>
      <xdr:colOff>523875</xdr:colOff>
      <xdr:row>10</xdr:row>
      <xdr:rowOff>63500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FBC1634-7DD6-4694-9020-4C6BB9BF0EA2}"/>
            </a:ext>
          </a:extLst>
        </xdr:cNvPr>
        <xdr:cNvSpPr/>
      </xdr:nvSpPr>
      <xdr:spPr>
        <a:xfrm>
          <a:off x="571500" y="1485900"/>
          <a:ext cx="6581775" cy="10541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必要に応じて行を追加・削除してください。</a:t>
          </a:r>
          <a:endParaRPr kumimoji="1" lang="en-US" altLang="ja-JP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BB8EC-8D21-48FD-ADA8-6558C505F455}">
  <sheetPr>
    <pageSetUpPr fitToPage="1"/>
  </sheetPr>
  <dimension ref="A1:J66"/>
  <sheetViews>
    <sheetView view="pageBreakPreview" zoomScale="60" zoomScaleNormal="100" workbookViewId="0">
      <selection activeCell="D24" sqref="D24"/>
    </sheetView>
  </sheetViews>
  <sheetFormatPr defaultRowHeight="15.75" x14ac:dyDescent="0.4"/>
  <cols>
    <col min="1" max="1" width="2.125" style="1" customWidth="1"/>
    <col min="2" max="2" width="5.375" style="1" bestFit="1" customWidth="1"/>
    <col min="3" max="3" width="25.625" style="1" customWidth="1"/>
    <col min="4" max="4" width="53.875" style="1" bestFit="1" customWidth="1"/>
    <col min="5" max="6" width="14.125" style="1" customWidth="1"/>
    <col min="7" max="7" width="13.125" style="1" bestFit="1" customWidth="1"/>
    <col min="8" max="8" width="12.625" style="1" bestFit="1" customWidth="1"/>
    <col min="9" max="9" width="15.5" style="1" bestFit="1" customWidth="1"/>
    <col min="10" max="10" width="18.75" style="1" customWidth="1"/>
    <col min="11" max="16384" width="9" style="1"/>
  </cols>
  <sheetData>
    <row r="1" spans="1:10" ht="20.100000000000001" customHeight="1" x14ac:dyDescent="0.4">
      <c r="A1" s="1" t="s">
        <v>95</v>
      </c>
    </row>
    <row r="2" spans="1:10" ht="20.100000000000001" customHeight="1" x14ac:dyDescent="0.4">
      <c r="J2" s="19" t="s">
        <v>45</v>
      </c>
    </row>
    <row r="3" spans="1:10" ht="20.100000000000001" customHeight="1" x14ac:dyDescent="0.4">
      <c r="J3" s="19"/>
    </row>
    <row r="4" spans="1:10" ht="20.100000000000001" customHeight="1" x14ac:dyDescent="0.4">
      <c r="A4" s="35" t="s">
        <v>94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ht="20.100000000000001" customHeight="1" x14ac:dyDescent="0.4">
      <c r="J5" s="19"/>
    </row>
    <row r="6" spans="1:10" ht="20.100000000000001" customHeight="1" x14ac:dyDescent="0.4">
      <c r="F6" s="1" t="s">
        <v>46</v>
      </c>
      <c r="G6" s="1" t="s">
        <v>58</v>
      </c>
      <c r="J6" s="19"/>
    </row>
    <row r="7" spans="1:10" ht="20.100000000000001" customHeight="1" x14ac:dyDescent="0.4">
      <c r="G7" s="1" t="s">
        <v>52</v>
      </c>
      <c r="J7" s="19"/>
    </row>
    <row r="8" spans="1:10" ht="20.100000000000001" customHeight="1" x14ac:dyDescent="0.4">
      <c r="G8" s="1" t="s">
        <v>53</v>
      </c>
      <c r="J8" s="19"/>
    </row>
    <row r="9" spans="1:10" ht="20.100000000000001" customHeight="1" x14ac:dyDescent="0.4"/>
    <row r="10" spans="1:10" ht="20.100000000000001" customHeight="1" x14ac:dyDescent="0.4">
      <c r="G10" s="1" t="s">
        <v>54</v>
      </c>
    </row>
    <row r="11" spans="1:10" ht="20.100000000000001" customHeight="1" x14ac:dyDescent="0.4">
      <c r="G11" s="1" t="s">
        <v>57</v>
      </c>
    </row>
    <row r="12" spans="1:10" ht="20.100000000000001" customHeight="1" x14ac:dyDescent="0.4">
      <c r="G12" s="1" t="s">
        <v>56</v>
      </c>
    </row>
    <row r="13" spans="1:10" ht="20.100000000000001" customHeight="1" x14ac:dyDescent="0.4">
      <c r="I13" s="19"/>
      <c r="J13" s="19" t="s">
        <v>105</v>
      </c>
    </row>
    <row r="14" spans="1:10" ht="20.100000000000001" customHeight="1" x14ac:dyDescent="0.4">
      <c r="A14" s="4"/>
      <c r="B14" s="4" t="s">
        <v>6</v>
      </c>
      <c r="C14" s="4" t="s">
        <v>30</v>
      </c>
      <c r="D14" s="4" t="s">
        <v>0</v>
      </c>
      <c r="E14" s="4" t="s">
        <v>1</v>
      </c>
      <c r="F14" s="4" t="s">
        <v>34</v>
      </c>
      <c r="G14" s="4" t="s">
        <v>2</v>
      </c>
      <c r="H14" s="4" t="s">
        <v>4</v>
      </c>
      <c r="I14" s="4" t="s">
        <v>35</v>
      </c>
      <c r="J14" s="4" t="s">
        <v>5</v>
      </c>
    </row>
    <row r="15" spans="1:10" ht="20.100000000000001" customHeight="1" x14ac:dyDescent="0.4">
      <c r="A15" s="16" t="s">
        <v>115</v>
      </c>
      <c r="B15" s="17"/>
      <c r="C15" s="17"/>
      <c r="D15" s="17"/>
      <c r="E15" s="17"/>
      <c r="F15" s="17"/>
      <c r="G15" s="17"/>
      <c r="H15" s="17"/>
      <c r="I15" s="17"/>
      <c r="J15" s="18"/>
    </row>
    <row r="16" spans="1:10" ht="20.100000000000001" customHeight="1" x14ac:dyDescent="0.4">
      <c r="A16" s="10"/>
      <c r="B16" s="10"/>
      <c r="C16" s="10" t="s">
        <v>59</v>
      </c>
      <c r="D16" s="10"/>
      <c r="E16" s="10"/>
      <c r="F16" s="10"/>
      <c r="G16" s="11"/>
      <c r="H16" s="11"/>
      <c r="I16" s="11"/>
      <c r="J16" s="10"/>
    </row>
    <row r="17" spans="1:10" ht="20.100000000000001" customHeight="1" x14ac:dyDescent="0.4">
      <c r="A17" s="8"/>
      <c r="B17" s="8">
        <v>1</v>
      </c>
      <c r="C17" s="8" t="s">
        <v>60</v>
      </c>
      <c r="D17" s="8" t="s">
        <v>72</v>
      </c>
      <c r="E17" s="8" t="s">
        <v>26</v>
      </c>
      <c r="F17" s="8" t="s">
        <v>27</v>
      </c>
      <c r="G17" s="9">
        <v>2</v>
      </c>
      <c r="H17" s="9">
        <v>296100</v>
      </c>
      <c r="I17" s="9">
        <f t="shared" ref="I17:I26" si="0">G17*H17</f>
        <v>592200</v>
      </c>
      <c r="J17" s="8"/>
    </row>
    <row r="18" spans="1:10" ht="20.100000000000001" customHeight="1" x14ac:dyDescent="0.4">
      <c r="A18" s="10"/>
      <c r="B18" s="10">
        <v>2</v>
      </c>
      <c r="C18" s="10" t="s">
        <v>33</v>
      </c>
      <c r="D18" s="10" t="s">
        <v>91</v>
      </c>
      <c r="E18" s="10" t="s">
        <v>26</v>
      </c>
      <c r="F18" s="10" t="s">
        <v>28</v>
      </c>
      <c r="G18" s="11">
        <v>2</v>
      </c>
      <c r="H18" s="11">
        <v>530500</v>
      </c>
      <c r="I18" s="11">
        <f t="shared" si="0"/>
        <v>1061000</v>
      </c>
      <c r="J18" s="10"/>
    </row>
    <row r="19" spans="1:10" ht="20.100000000000001" customHeight="1" x14ac:dyDescent="0.4">
      <c r="A19" s="10"/>
      <c r="B19" s="10">
        <v>3</v>
      </c>
      <c r="C19" s="10" t="s">
        <v>63</v>
      </c>
      <c r="D19" s="10" t="s">
        <v>67</v>
      </c>
      <c r="E19" s="10" t="s">
        <v>26</v>
      </c>
      <c r="F19" s="10" t="s">
        <v>29</v>
      </c>
      <c r="G19" s="11">
        <v>4</v>
      </c>
      <c r="H19" s="11">
        <v>84800</v>
      </c>
      <c r="I19" s="11">
        <f t="shared" si="0"/>
        <v>339200</v>
      </c>
      <c r="J19" s="10"/>
    </row>
    <row r="20" spans="1:10" ht="20.100000000000001" customHeight="1" x14ac:dyDescent="0.4">
      <c r="A20" s="10"/>
      <c r="B20" s="10">
        <v>4</v>
      </c>
      <c r="C20" s="10" t="s">
        <v>31</v>
      </c>
      <c r="D20" s="10" t="s">
        <v>73</v>
      </c>
      <c r="E20" s="10" t="s">
        <v>26</v>
      </c>
      <c r="F20" s="10" t="s">
        <v>38</v>
      </c>
      <c r="G20" s="11">
        <v>4</v>
      </c>
      <c r="H20" s="11">
        <v>588900</v>
      </c>
      <c r="I20" s="11">
        <f t="shared" si="0"/>
        <v>2355600</v>
      </c>
      <c r="J20" s="10"/>
    </row>
    <row r="21" spans="1:10" ht="20.100000000000001" customHeight="1" x14ac:dyDescent="0.4">
      <c r="A21" s="10"/>
      <c r="B21" s="10">
        <v>5</v>
      </c>
      <c r="C21" s="10" t="s">
        <v>36</v>
      </c>
      <c r="D21" s="10" t="s">
        <v>74</v>
      </c>
      <c r="E21" s="10" t="s">
        <v>26</v>
      </c>
      <c r="F21" s="10" t="s">
        <v>39</v>
      </c>
      <c r="G21" s="11">
        <v>4</v>
      </c>
      <c r="H21" s="11">
        <v>84800</v>
      </c>
      <c r="I21" s="11">
        <f t="shared" si="0"/>
        <v>339200</v>
      </c>
      <c r="J21" s="10"/>
    </row>
    <row r="22" spans="1:10" ht="20.100000000000001" customHeight="1" x14ac:dyDescent="0.4">
      <c r="A22" s="10"/>
      <c r="B22" s="10">
        <v>6</v>
      </c>
      <c r="C22" s="10" t="s">
        <v>37</v>
      </c>
      <c r="D22" s="10" t="s">
        <v>75</v>
      </c>
      <c r="E22" s="10" t="s">
        <v>26</v>
      </c>
      <c r="F22" s="10" t="s">
        <v>40</v>
      </c>
      <c r="G22" s="11">
        <v>6</v>
      </c>
      <c r="H22" s="11">
        <v>1009900</v>
      </c>
      <c r="I22" s="11">
        <f t="shared" si="0"/>
        <v>6059400</v>
      </c>
      <c r="J22" s="10"/>
    </row>
    <row r="23" spans="1:10" ht="20.100000000000001" customHeight="1" x14ac:dyDescent="0.4">
      <c r="A23" s="10"/>
      <c r="B23" s="10">
        <v>7</v>
      </c>
      <c r="C23" s="10" t="s">
        <v>32</v>
      </c>
      <c r="D23" s="10" t="s">
        <v>71</v>
      </c>
      <c r="E23" s="10" t="s">
        <v>26</v>
      </c>
      <c r="F23" s="10" t="s">
        <v>41</v>
      </c>
      <c r="G23" s="11">
        <v>3</v>
      </c>
      <c r="H23" s="11">
        <v>5000</v>
      </c>
      <c r="I23" s="11">
        <f t="shared" si="0"/>
        <v>15000</v>
      </c>
      <c r="J23" s="10"/>
    </row>
    <row r="24" spans="1:10" ht="20.100000000000001" customHeight="1" x14ac:dyDescent="0.4">
      <c r="A24" s="10"/>
      <c r="B24" s="10">
        <v>8</v>
      </c>
      <c r="C24" s="10" t="s">
        <v>31</v>
      </c>
      <c r="D24" s="10" t="s">
        <v>68</v>
      </c>
      <c r="E24" s="10" t="s">
        <v>26</v>
      </c>
      <c r="F24" s="10" t="s">
        <v>64</v>
      </c>
      <c r="G24" s="11">
        <v>100</v>
      </c>
      <c r="H24" s="11">
        <v>41200</v>
      </c>
      <c r="I24" s="11">
        <f t="shared" si="0"/>
        <v>4120000</v>
      </c>
      <c r="J24" s="10"/>
    </row>
    <row r="25" spans="1:10" ht="20.100000000000001" customHeight="1" x14ac:dyDescent="0.4">
      <c r="A25" s="10"/>
      <c r="B25" s="10">
        <v>9</v>
      </c>
      <c r="C25" s="10" t="s">
        <v>31</v>
      </c>
      <c r="D25" s="10" t="s">
        <v>69</v>
      </c>
      <c r="E25" s="10" t="s">
        <v>26</v>
      </c>
      <c r="F25" s="10" t="s">
        <v>65</v>
      </c>
      <c r="G25" s="11">
        <v>4</v>
      </c>
      <c r="H25" s="11">
        <v>326500</v>
      </c>
      <c r="I25" s="11">
        <f t="shared" si="0"/>
        <v>1306000</v>
      </c>
      <c r="J25" s="10"/>
    </row>
    <row r="26" spans="1:10" ht="20.100000000000001" customHeight="1" x14ac:dyDescent="0.4">
      <c r="A26" s="20"/>
      <c r="B26" s="10">
        <v>10</v>
      </c>
      <c r="C26" s="20" t="s">
        <v>31</v>
      </c>
      <c r="D26" s="20" t="s">
        <v>70</v>
      </c>
      <c r="E26" s="10" t="s">
        <v>26</v>
      </c>
      <c r="F26" s="10" t="s">
        <v>66</v>
      </c>
      <c r="G26" s="11">
        <v>12</v>
      </c>
      <c r="H26" s="11">
        <v>41200</v>
      </c>
      <c r="I26" s="11">
        <f t="shared" si="0"/>
        <v>494400</v>
      </c>
      <c r="J26" s="20"/>
    </row>
    <row r="27" spans="1:10" ht="20.100000000000001" customHeight="1" x14ac:dyDescent="0.4">
      <c r="A27" s="10"/>
      <c r="B27" s="10"/>
      <c r="C27" s="10" t="s">
        <v>76</v>
      </c>
      <c r="D27" s="10"/>
      <c r="E27" s="10"/>
      <c r="F27" s="10"/>
      <c r="G27" s="11"/>
      <c r="H27" s="11"/>
      <c r="I27" s="11"/>
      <c r="J27" s="10"/>
    </row>
    <row r="28" spans="1:10" ht="20.100000000000001" customHeight="1" x14ac:dyDescent="0.4">
      <c r="A28" s="20"/>
      <c r="B28" s="20">
        <v>11</v>
      </c>
      <c r="C28" s="20" t="s">
        <v>60</v>
      </c>
      <c r="D28" s="20" t="s">
        <v>89</v>
      </c>
      <c r="E28" s="20" t="s">
        <v>26</v>
      </c>
      <c r="F28" s="10" t="s">
        <v>77</v>
      </c>
      <c r="G28" s="21">
        <v>14</v>
      </c>
      <c r="H28" s="21">
        <v>107800</v>
      </c>
      <c r="I28" s="21">
        <f t="shared" ref="I28:I34" si="1">G28*H28</f>
        <v>1509200</v>
      </c>
      <c r="J28" s="20"/>
    </row>
    <row r="29" spans="1:10" ht="20.100000000000001" customHeight="1" x14ac:dyDescent="0.4">
      <c r="A29" s="20"/>
      <c r="B29" s="20">
        <v>12</v>
      </c>
      <c r="C29" s="20" t="s">
        <v>60</v>
      </c>
      <c r="D29" s="20" t="s">
        <v>90</v>
      </c>
      <c r="E29" s="20" t="s">
        <v>26</v>
      </c>
      <c r="F29" s="10" t="s">
        <v>79</v>
      </c>
      <c r="G29" s="21">
        <v>66</v>
      </c>
      <c r="H29" s="21">
        <v>183400</v>
      </c>
      <c r="I29" s="21">
        <f t="shared" si="1"/>
        <v>12104400</v>
      </c>
      <c r="J29" s="20"/>
    </row>
    <row r="30" spans="1:10" ht="20.100000000000001" customHeight="1" x14ac:dyDescent="0.4">
      <c r="A30" s="20"/>
      <c r="B30" s="20">
        <v>13</v>
      </c>
      <c r="C30" s="20" t="s">
        <v>33</v>
      </c>
      <c r="D30" s="20" t="s">
        <v>93</v>
      </c>
      <c r="E30" s="20" t="s">
        <v>26</v>
      </c>
      <c r="F30" s="10" t="s">
        <v>80</v>
      </c>
      <c r="G30" s="21">
        <v>14</v>
      </c>
      <c r="H30" s="21">
        <v>25500</v>
      </c>
      <c r="I30" s="21">
        <f t="shared" si="1"/>
        <v>357000</v>
      </c>
      <c r="J30" s="20"/>
    </row>
    <row r="31" spans="1:10" ht="20.100000000000001" customHeight="1" x14ac:dyDescent="0.4">
      <c r="A31" s="20"/>
      <c r="B31" s="20">
        <v>14</v>
      </c>
      <c r="C31" s="20" t="s">
        <v>33</v>
      </c>
      <c r="D31" s="20" t="s">
        <v>92</v>
      </c>
      <c r="E31" s="20" t="s">
        <v>26</v>
      </c>
      <c r="F31" s="10" t="s">
        <v>81</v>
      </c>
      <c r="G31" s="21">
        <v>66</v>
      </c>
      <c r="H31" s="21">
        <v>46900</v>
      </c>
      <c r="I31" s="21">
        <f t="shared" si="1"/>
        <v>3095400</v>
      </c>
      <c r="J31" s="20"/>
    </row>
    <row r="32" spans="1:10" ht="20.100000000000001" customHeight="1" x14ac:dyDescent="0.4">
      <c r="A32" s="20"/>
      <c r="B32" s="20">
        <v>15</v>
      </c>
      <c r="C32" s="20" t="s">
        <v>31</v>
      </c>
      <c r="D32" s="20" t="s">
        <v>88</v>
      </c>
      <c r="E32" s="20" t="s">
        <v>26</v>
      </c>
      <c r="F32" s="10" t="s">
        <v>82</v>
      </c>
      <c r="G32" s="21">
        <v>80</v>
      </c>
      <c r="H32" s="21">
        <v>83100</v>
      </c>
      <c r="I32" s="21">
        <f t="shared" si="1"/>
        <v>6648000</v>
      </c>
      <c r="J32" s="20"/>
    </row>
    <row r="33" spans="1:10" ht="20.100000000000001" customHeight="1" x14ac:dyDescent="0.4">
      <c r="A33" s="20"/>
      <c r="B33" s="20">
        <v>16</v>
      </c>
      <c r="C33" s="20" t="s">
        <v>61</v>
      </c>
      <c r="D33" s="20" t="s">
        <v>86</v>
      </c>
      <c r="E33" s="20" t="s">
        <v>26</v>
      </c>
      <c r="F33" s="10" t="s">
        <v>83</v>
      </c>
      <c r="G33" s="21">
        <v>68</v>
      </c>
      <c r="H33" s="21">
        <v>51900</v>
      </c>
      <c r="I33" s="21">
        <f t="shared" si="1"/>
        <v>3529200</v>
      </c>
      <c r="J33" s="20"/>
    </row>
    <row r="34" spans="1:10" ht="20.100000000000001" customHeight="1" x14ac:dyDescent="0.4">
      <c r="A34" s="20"/>
      <c r="B34" s="20">
        <v>17</v>
      </c>
      <c r="C34" s="20" t="s">
        <v>31</v>
      </c>
      <c r="D34" s="20" t="s">
        <v>70</v>
      </c>
      <c r="E34" s="20" t="s">
        <v>26</v>
      </c>
      <c r="F34" s="10" t="s">
        <v>84</v>
      </c>
      <c r="G34" s="21">
        <v>12</v>
      </c>
      <c r="H34" s="21">
        <v>21400</v>
      </c>
      <c r="I34" s="21">
        <f t="shared" si="1"/>
        <v>256800</v>
      </c>
      <c r="J34" s="20"/>
    </row>
    <row r="35" spans="1:10" ht="20.100000000000001" customHeight="1" x14ac:dyDescent="0.4">
      <c r="A35" s="20"/>
      <c r="B35" s="20">
        <v>18</v>
      </c>
      <c r="C35" s="20" t="s">
        <v>62</v>
      </c>
      <c r="D35" s="22" t="s">
        <v>87</v>
      </c>
      <c r="E35" s="20" t="s">
        <v>26</v>
      </c>
      <c r="F35" s="10" t="s">
        <v>78</v>
      </c>
      <c r="G35" s="21">
        <v>80</v>
      </c>
      <c r="H35" s="21">
        <v>58400</v>
      </c>
      <c r="I35" s="21">
        <f t="shared" ref="I35:I36" si="2">G35*H35</f>
        <v>4672000</v>
      </c>
      <c r="J35" s="20"/>
    </row>
    <row r="36" spans="1:10" ht="20.100000000000001" customHeight="1" x14ac:dyDescent="0.4">
      <c r="A36" s="20"/>
      <c r="B36" s="20">
        <v>19</v>
      </c>
      <c r="C36" s="20" t="s">
        <v>31</v>
      </c>
      <c r="D36" s="20" t="s">
        <v>68</v>
      </c>
      <c r="E36" s="20" t="s">
        <v>26</v>
      </c>
      <c r="F36" s="10" t="s">
        <v>85</v>
      </c>
      <c r="G36" s="21">
        <v>44</v>
      </c>
      <c r="H36" s="21">
        <v>41200</v>
      </c>
      <c r="I36" s="21">
        <f t="shared" si="2"/>
        <v>1812800</v>
      </c>
      <c r="J36" s="20"/>
    </row>
    <row r="37" spans="1:10" ht="20.100000000000001" customHeight="1" x14ac:dyDescent="0.4">
      <c r="A37" s="2"/>
      <c r="B37" s="2" t="s">
        <v>7</v>
      </c>
      <c r="C37" s="2"/>
      <c r="D37" s="2"/>
      <c r="E37" s="2"/>
      <c r="F37" s="2"/>
      <c r="G37" s="3"/>
      <c r="H37" s="3"/>
      <c r="I37" s="3">
        <f>SUM(I17:I36)</f>
        <v>50666800</v>
      </c>
      <c r="J37" s="2"/>
    </row>
    <row r="38" spans="1:10" ht="20.100000000000001" customHeight="1" x14ac:dyDescent="0.4">
      <c r="A38" s="16" t="s">
        <v>116</v>
      </c>
      <c r="B38" s="17"/>
      <c r="C38" s="17"/>
      <c r="D38" s="17"/>
      <c r="E38" s="17"/>
      <c r="F38" s="17"/>
      <c r="G38" s="17"/>
      <c r="H38" s="17"/>
      <c r="I38" s="17"/>
      <c r="J38" s="18"/>
    </row>
    <row r="39" spans="1:10" ht="20.100000000000001" customHeight="1" x14ac:dyDescent="0.4">
      <c r="A39" s="8"/>
      <c r="B39" s="8">
        <v>1</v>
      </c>
      <c r="C39" s="8"/>
      <c r="D39" s="8"/>
      <c r="E39" s="8"/>
      <c r="F39" s="8"/>
      <c r="G39" s="9"/>
      <c r="H39" s="9"/>
      <c r="I39" s="9"/>
      <c r="J39" s="8"/>
    </row>
    <row r="40" spans="1:10" ht="20.100000000000001" customHeight="1" x14ac:dyDescent="0.4">
      <c r="A40" s="10"/>
      <c r="B40" s="10">
        <v>2</v>
      </c>
      <c r="C40" s="10"/>
      <c r="D40" s="10"/>
      <c r="E40" s="10"/>
      <c r="F40" s="10"/>
      <c r="G40" s="11"/>
      <c r="H40" s="14"/>
      <c r="I40" s="14"/>
      <c r="J40" s="15"/>
    </row>
    <row r="41" spans="1:10" ht="20.100000000000001" customHeight="1" x14ac:dyDescent="0.4">
      <c r="A41" s="10"/>
      <c r="B41" s="10">
        <v>3</v>
      </c>
      <c r="C41" s="10"/>
      <c r="D41" s="10"/>
      <c r="E41" s="10"/>
      <c r="F41" s="10"/>
      <c r="G41" s="11"/>
      <c r="H41" s="11"/>
      <c r="I41" s="11"/>
      <c r="J41" s="10"/>
    </row>
    <row r="42" spans="1:10" ht="20.100000000000001" customHeight="1" x14ac:dyDescent="0.4">
      <c r="A42" s="10"/>
      <c r="B42" s="10">
        <v>4</v>
      </c>
      <c r="C42" s="10"/>
      <c r="D42" s="10"/>
      <c r="E42" s="10"/>
      <c r="F42" s="10"/>
      <c r="G42" s="11"/>
      <c r="H42" s="11"/>
      <c r="I42" s="11"/>
      <c r="J42" s="10"/>
    </row>
    <row r="43" spans="1:10" ht="20.100000000000001" customHeight="1" x14ac:dyDescent="0.4">
      <c r="A43" s="10"/>
      <c r="B43" s="10">
        <v>5</v>
      </c>
      <c r="C43" s="10"/>
      <c r="D43" s="10"/>
      <c r="E43" s="10"/>
      <c r="F43" s="10"/>
      <c r="G43" s="11"/>
      <c r="H43" s="11"/>
      <c r="I43" s="11"/>
      <c r="J43" s="10"/>
    </row>
    <row r="44" spans="1:10" ht="20.100000000000001" customHeight="1" x14ac:dyDescent="0.4">
      <c r="A44" s="10"/>
      <c r="B44" s="10">
        <v>6</v>
      </c>
      <c r="C44" s="10"/>
      <c r="D44" s="10"/>
      <c r="E44" s="10"/>
      <c r="F44" s="10"/>
      <c r="G44" s="11"/>
      <c r="H44" s="11"/>
      <c r="I44" s="11"/>
      <c r="J44" s="10"/>
    </row>
    <row r="45" spans="1:10" ht="20.100000000000001" customHeight="1" x14ac:dyDescent="0.4">
      <c r="A45" s="10"/>
      <c r="B45" s="10">
        <v>7</v>
      </c>
      <c r="C45" s="10"/>
      <c r="D45" s="10"/>
      <c r="E45" s="10"/>
      <c r="F45" s="10"/>
      <c r="G45" s="11"/>
      <c r="H45" s="11"/>
      <c r="I45" s="11"/>
      <c r="J45" s="10"/>
    </row>
    <row r="46" spans="1:10" ht="20.100000000000001" customHeight="1" x14ac:dyDescent="0.4">
      <c r="A46" s="10"/>
      <c r="B46" s="10">
        <v>8</v>
      </c>
      <c r="C46" s="10"/>
      <c r="D46" s="10"/>
      <c r="E46" s="10"/>
      <c r="F46" s="10"/>
      <c r="G46" s="11"/>
      <c r="H46" s="11"/>
      <c r="I46" s="11"/>
      <c r="J46" s="10"/>
    </row>
    <row r="47" spans="1:10" ht="20.100000000000001" customHeight="1" x14ac:dyDescent="0.4">
      <c r="A47" s="10"/>
      <c r="B47" s="10">
        <v>9</v>
      </c>
      <c r="C47" s="10"/>
      <c r="D47" s="10"/>
      <c r="E47" s="10"/>
      <c r="F47" s="10"/>
      <c r="G47" s="11"/>
      <c r="H47" s="11"/>
      <c r="I47" s="11"/>
      <c r="J47" s="10"/>
    </row>
    <row r="48" spans="1:10" ht="20.100000000000001" customHeight="1" x14ac:dyDescent="0.4">
      <c r="A48" s="12"/>
      <c r="B48" s="12">
        <v>10</v>
      </c>
      <c r="C48" s="12"/>
      <c r="D48" s="12"/>
      <c r="E48" s="12"/>
      <c r="F48" s="12"/>
      <c r="G48" s="13"/>
      <c r="H48" s="13"/>
      <c r="I48" s="13"/>
      <c r="J48" s="12"/>
    </row>
    <row r="49" spans="1:10" ht="20.100000000000001" customHeight="1" x14ac:dyDescent="0.4">
      <c r="A49" s="2"/>
      <c r="B49" s="2" t="s">
        <v>7</v>
      </c>
      <c r="C49" s="2"/>
      <c r="D49" s="2"/>
      <c r="E49" s="2"/>
      <c r="F49" s="2"/>
      <c r="G49" s="3"/>
      <c r="H49" s="3"/>
      <c r="I49" s="3"/>
      <c r="J49" s="2"/>
    </row>
    <row r="50" spans="1:10" ht="20.100000000000001" customHeight="1" x14ac:dyDescent="0.4">
      <c r="A50" s="5"/>
      <c r="B50" s="5" t="s">
        <v>6</v>
      </c>
      <c r="C50" s="5" t="s">
        <v>10</v>
      </c>
      <c r="D50" s="36" t="s">
        <v>42</v>
      </c>
      <c r="E50" s="36"/>
      <c r="F50" s="36"/>
      <c r="G50" s="6" t="s">
        <v>9</v>
      </c>
      <c r="H50" s="7" t="s">
        <v>4</v>
      </c>
      <c r="I50" s="7" t="s">
        <v>3</v>
      </c>
      <c r="J50" s="4" t="s">
        <v>5</v>
      </c>
    </row>
    <row r="51" spans="1:10" ht="20.100000000000001" customHeight="1" x14ac:dyDescent="0.4">
      <c r="A51" s="16" t="s">
        <v>8</v>
      </c>
      <c r="B51" s="17"/>
      <c r="C51" s="17"/>
      <c r="D51" s="17"/>
      <c r="E51" s="17"/>
      <c r="F51" s="17"/>
      <c r="G51" s="17"/>
      <c r="H51" s="17"/>
      <c r="I51" s="17"/>
      <c r="J51" s="18"/>
    </row>
    <row r="52" spans="1:10" ht="20.100000000000001" customHeight="1" x14ac:dyDescent="0.4">
      <c r="A52" s="8"/>
      <c r="B52" s="8">
        <v>1</v>
      </c>
      <c r="C52" s="8" t="s">
        <v>11</v>
      </c>
      <c r="D52" s="37" t="s">
        <v>22</v>
      </c>
      <c r="E52" s="37"/>
      <c r="F52" s="37"/>
      <c r="G52" s="9">
        <v>200</v>
      </c>
      <c r="H52" s="9">
        <v>55000</v>
      </c>
      <c r="I52" s="9">
        <f>G52*H52</f>
        <v>11000000</v>
      </c>
      <c r="J52" s="8"/>
    </row>
    <row r="53" spans="1:10" ht="20.100000000000001" customHeight="1" x14ac:dyDescent="0.4">
      <c r="A53" s="10"/>
      <c r="B53" s="10">
        <v>2</v>
      </c>
      <c r="C53" s="10"/>
      <c r="D53" s="33" t="s">
        <v>23</v>
      </c>
      <c r="E53" s="33"/>
      <c r="F53" s="33"/>
      <c r="G53" s="11">
        <v>200</v>
      </c>
      <c r="H53" s="11">
        <v>55000</v>
      </c>
      <c r="I53" s="11">
        <f t="shared" ref="I53:I59" si="3">G53*H53</f>
        <v>11000000</v>
      </c>
      <c r="J53" s="10"/>
    </row>
    <row r="54" spans="1:10" ht="20.100000000000001" customHeight="1" x14ac:dyDescent="0.4">
      <c r="A54" s="10"/>
      <c r="B54" s="10">
        <v>3</v>
      </c>
      <c r="C54" s="10" t="s">
        <v>12</v>
      </c>
      <c r="D54" s="33" t="s">
        <v>21</v>
      </c>
      <c r="E54" s="33"/>
      <c r="F54" s="33"/>
      <c r="G54" s="11">
        <v>200</v>
      </c>
      <c r="H54" s="11">
        <v>55000</v>
      </c>
      <c r="I54" s="11">
        <f t="shared" si="3"/>
        <v>11000000</v>
      </c>
      <c r="J54" s="10"/>
    </row>
    <row r="55" spans="1:10" ht="20.100000000000001" customHeight="1" x14ac:dyDescent="0.4">
      <c r="A55" s="10"/>
      <c r="B55" s="10">
        <v>4</v>
      </c>
      <c r="C55" s="10" t="s">
        <v>13</v>
      </c>
      <c r="D55" s="33" t="s">
        <v>19</v>
      </c>
      <c r="E55" s="33"/>
      <c r="F55" s="33"/>
      <c r="G55" s="11">
        <v>200</v>
      </c>
      <c r="H55" s="11">
        <v>55000</v>
      </c>
      <c r="I55" s="11">
        <f t="shared" si="3"/>
        <v>11000000</v>
      </c>
      <c r="J55" s="10"/>
    </row>
    <row r="56" spans="1:10" ht="20.100000000000001" customHeight="1" x14ac:dyDescent="0.4">
      <c r="A56" s="10"/>
      <c r="B56" s="10">
        <v>5</v>
      </c>
      <c r="C56" s="10"/>
      <c r="D56" s="33" t="s">
        <v>20</v>
      </c>
      <c r="E56" s="33"/>
      <c r="F56" s="33"/>
      <c r="G56" s="11">
        <v>100</v>
      </c>
      <c r="H56" s="11">
        <v>40000</v>
      </c>
      <c r="I56" s="11">
        <f t="shared" si="3"/>
        <v>4000000</v>
      </c>
      <c r="J56" s="10"/>
    </row>
    <row r="57" spans="1:10" ht="20.100000000000001" customHeight="1" x14ac:dyDescent="0.4">
      <c r="A57" s="10"/>
      <c r="B57" s="10">
        <v>6</v>
      </c>
      <c r="C57" s="10" t="s">
        <v>14</v>
      </c>
      <c r="D57" s="33" t="s">
        <v>17</v>
      </c>
      <c r="E57" s="33"/>
      <c r="F57" s="33"/>
      <c r="G57" s="11">
        <v>200</v>
      </c>
      <c r="H57" s="11">
        <v>55000</v>
      </c>
      <c r="I57" s="11">
        <f t="shared" si="3"/>
        <v>11000000</v>
      </c>
      <c r="J57" s="10"/>
    </row>
    <row r="58" spans="1:10" ht="20.100000000000001" customHeight="1" x14ac:dyDescent="0.4">
      <c r="A58" s="10"/>
      <c r="B58" s="10">
        <v>7</v>
      </c>
      <c r="C58" s="10"/>
      <c r="D58" s="33" t="s">
        <v>18</v>
      </c>
      <c r="E58" s="33"/>
      <c r="F58" s="33"/>
      <c r="G58" s="11">
        <v>20</v>
      </c>
      <c r="H58" s="11">
        <v>55000</v>
      </c>
      <c r="I58" s="11">
        <f t="shared" si="3"/>
        <v>1100000</v>
      </c>
      <c r="J58" s="10"/>
    </row>
    <row r="59" spans="1:10" ht="20.100000000000001" customHeight="1" x14ac:dyDescent="0.4">
      <c r="A59" s="12"/>
      <c r="B59" s="12">
        <v>8</v>
      </c>
      <c r="C59" s="12" t="s">
        <v>15</v>
      </c>
      <c r="D59" s="34" t="s">
        <v>16</v>
      </c>
      <c r="E59" s="34"/>
      <c r="F59" s="34"/>
      <c r="G59" s="13">
        <v>20</v>
      </c>
      <c r="H59" s="13">
        <v>55000</v>
      </c>
      <c r="I59" s="13">
        <f t="shared" si="3"/>
        <v>1100000</v>
      </c>
      <c r="J59" s="12"/>
    </row>
    <row r="60" spans="1:10" ht="20.100000000000001" customHeight="1" x14ac:dyDescent="0.4">
      <c r="A60" s="2"/>
      <c r="B60" s="2" t="s">
        <v>7</v>
      </c>
      <c r="C60" s="2"/>
      <c r="D60" s="30"/>
      <c r="E60" s="31"/>
      <c r="F60" s="32"/>
      <c r="G60" s="3"/>
      <c r="H60" s="3"/>
      <c r="I60" s="3">
        <f>SUM(I52:I59)</f>
        <v>61200000</v>
      </c>
      <c r="J60" s="2"/>
    </row>
    <row r="61" spans="1:10" ht="20.100000000000001" customHeight="1" x14ac:dyDescent="0.4">
      <c r="A61" s="16" t="s">
        <v>24</v>
      </c>
      <c r="B61" s="17"/>
      <c r="C61" s="17"/>
      <c r="D61" s="17"/>
      <c r="E61" s="17"/>
      <c r="F61" s="17"/>
      <c r="G61" s="17"/>
      <c r="H61" s="17"/>
      <c r="I61" s="17"/>
      <c r="J61" s="18"/>
    </row>
    <row r="62" spans="1:10" ht="20.100000000000001" customHeight="1" x14ac:dyDescent="0.4">
      <c r="A62" s="2"/>
      <c r="B62" s="2">
        <v>1</v>
      </c>
      <c r="C62" s="2" t="s">
        <v>25</v>
      </c>
      <c r="D62" s="30" t="s">
        <v>113</v>
      </c>
      <c r="E62" s="31"/>
      <c r="F62" s="32"/>
      <c r="G62" s="3">
        <v>30</v>
      </c>
      <c r="H62" s="3">
        <v>55000</v>
      </c>
      <c r="I62" s="3">
        <f t="shared" ref="I62" si="4">G62*H62</f>
        <v>1650000</v>
      </c>
      <c r="J62" s="2"/>
    </row>
    <row r="63" spans="1:10" ht="20.100000000000001" customHeight="1" x14ac:dyDescent="0.4">
      <c r="A63" s="2"/>
      <c r="B63" s="2" t="s">
        <v>7</v>
      </c>
      <c r="C63" s="2"/>
      <c r="D63" s="30"/>
      <c r="E63" s="31"/>
      <c r="F63" s="32"/>
      <c r="G63" s="3"/>
      <c r="H63" s="3"/>
      <c r="I63" s="3">
        <f>SUM(I62)</f>
        <v>1650000</v>
      </c>
      <c r="J63" s="2"/>
    </row>
    <row r="64" spans="1:10" ht="20.100000000000001" customHeight="1" x14ac:dyDescent="0.4">
      <c r="A64" s="29" t="s">
        <v>35</v>
      </c>
      <c r="B64" s="29"/>
      <c r="C64" s="29"/>
      <c r="D64" s="30"/>
      <c r="E64" s="31"/>
      <c r="F64" s="32"/>
      <c r="G64" s="3"/>
      <c r="H64" s="3"/>
      <c r="I64" s="3">
        <f>SUMIF(B17:B63,"小計",I17:I63)</f>
        <v>113516800</v>
      </c>
      <c r="J64" s="2"/>
    </row>
    <row r="65" spans="1:10" ht="20.100000000000001" customHeight="1" x14ac:dyDescent="0.4">
      <c r="A65" s="29" t="s">
        <v>43</v>
      </c>
      <c r="B65" s="29"/>
      <c r="C65" s="29"/>
      <c r="D65" s="30"/>
      <c r="E65" s="31"/>
      <c r="F65" s="32"/>
      <c r="G65" s="3"/>
      <c r="H65" s="3"/>
      <c r="I65" s="3">
        <f>ROUNDDOWN(I64*0.1,0)</f>
        <v>11351680</v>
      </c>
      <c r="J65" s="2"/>
    </row>
    <row r="66" spans="1:10" ht="20.100000000000001" customHeight="1" x14ac:dyDescent="0.4">
      <c r="A66" s="29" t="s">
        <v>44</v>
      </c>
      <c r="B66" s="29"/>
      <c r="C66" s="29"/>
      <c r="D66" s="30"/>
      <c r="E66" s="31"/>
      <c r="F66" s="32"/>
      <c r="G66" s="3"/>
      <c r="H66" s="3"/>
      <c r="I66" s="3">
        <f>SUM(I64:I65)</f>
        <v>124868480</v>
      </c>
      <c r="J66" s="2"/>
    </row>
  </sheetData>
  <mergeCells count="19">
    <mergeCell ref="D55:F55"/>
    <mergeCell ref="A4:J4"/>
    <mergeCell ref="D50:F50"/>
    <mergeCell ref="D52:F52"/>
    <mergeCell ref="D53:F53"/>
    <mergeCell ref="D54:F54"/>
    <mergeCell ref="A66:C66"/>
    <mergeCell ref="D66:F66"/>
    <mergeCell ref="D56:F56"/>
    <mergeCell ref="D57:F57"/>
    <mergeCell ref="D58:F58"/>
    <mergeCell ref="D59:F59"/>
    <mergeCell ref="D60:F60"/>
    <mergeCell ref="D62:F62"/>
    <mergeCell ref="D63:F63"/>
    <mergeCell ref="A64:C64"/>
    <mergeCell ref="D64:F64"/>
    <mergeCell ref="A65:C65"/>
    <mergeCell ref="D65:F65"/>
  </mergeCells>
  <phoneticPr fontId="3"/>
  <pageMargins left="0.78740157480314965" right="0.39370078740157483" top="0.78740157480314965" bottom="0.19685039370078741" header="0.31496062992125984" footer="0.31496062992125984"/>
  <pageSetup paperSize="9" scale="70" fitToHeight="0" orientation="landscape" r:id="rId1"/>
  <rowBreaks count="1" manualBreakCount="1">
    <brk id="3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A5179-3236-41FC-B6F6-7F8460539548}">
  <sheetPr>
    <pageSetUpPr fitToPage="1"/>
  </sheetPr>
  <dimension ref="A1:J66"/>
  <sheetViews>
    <sheetView tabSelected="1" view="pageBreakPreview" zoomScale="60" zoomScaleNormal="100" workbookViewId="0">
      <selection activeCell="D46" sqref="D46"/>
    </sheetView>
  </sheetViews>
  <sheetFormatPr defaultRowHeight="15.75" x14ac:dyDescent="0.4"/>
  <cols>
    <col min="1" max="1" width="2.125" style="1" customWidth="1"/>
    <col min="2" max="2" width="5.375" style="1" bestFit="1" customWidth="1"/>
    <col min="3" max="3" width="25.625" style="1" customWidth="1"/>
    <col min="4" max="4" width="53.875" style="1" bestFit="1" customWidth="1"/>
    <col min="5" max="6" width="14.125" style="1" customWidth="1"/>
    <col min="7" max="7" width="13.125" style="1" bestFit="1" customWidth="1"/>
    <col min="8" max="8" width="12.625" style="1" bestFit="1" customWidth="1"/>
    <col min="9" max="9" width="15.5" style="1" bestFit="1" customWidth="1"/>
    <col min="10" max="10" width="18.75" style="1" customWidth="1"/>
    <col min="11" max="16384" width="9" style="1"/>
  </cols>
  <sheetData>
    <row r="1" spans="1:10" ht="20.100000000000001" customHeight="1" x14ac:dyDescent="0.4">
      <c r="A1" s="1" t="s">
        <v>95</v>
      </c>
    </row>
    <row r="2" spans="1:10" ht="20.100000000000001" customHeight="1" x14ac:dyDescent="0.4">
      <c r="J2" s="19" t="s">
        <v>45</v>
      </c>
    </row>
    <row r="3" spans="1:10" ht="20.100000000000001" customHeight="1" x14ac:dyDescent="0.4">
      <c r="J3" s="19"/>
    </row>
    <row r="4" spans="1:10" ht="20.100000000000001" customHeight="1" x14ac:dyDescent="0.4">
      <c r="A4" s="35" t="s">
        <v>94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ht="20.100000000000001" customHeight="1" x14ac:dyDescent="0.4">
      <c r="J5" s="19"/>
    </row>
    <row r="6" spans="1:10" ht="20.100000000000001" customHeight="1" x14ac:dyDescent="0.4">
      <c r="F6" s="1" t="s">
        <v>46</v>
      </c>
      <c r="G6" s="1" t="s">
        <v>48</v>
      </c>
      <c r="J6" s="19"/>
    </row>
    <row r="7" spans="1:10" ht="20.100000000000001" customHeight="1" x14ac:dyDescent="0.4">
      <c r="G7" s="1" t="s">
        <v>47</v>
      </c>
      <c r="J7" s="19"/>
    </row>
    <row r="8" spans="1:10" ht="20.100000000000001" customHeight="1" x14ac:dyDescent="0.4">
      <c r="G8" s="1" t="s">
        <v>49</v>
      </c>
      <c r="J8" s="19"/>
    </row>
    <row r="9" spans="1:10" ht="20.100000000000001" customHeight="1" x14ac:dyDescent="0.4"/>
    <row r="10" spans="1:10" ht="20.100000000000001" customHeight="1" x14ac:dyDescent="0.4">
      <c r="G10" s="1" t="s">
        <v>50</v>
      </c>
    </row>
    <row r="11" spans="1:10" ht="20.100000000000001" customHeight="1" x14ac:dyDescent="0.4">
      <c r="G11" s="1" t="s">
        <v>51</v>
      </c>
    </row>
    <row r="12" spans="1:10" ht="20.100000000000001" customHeight="1" x14ac:dyDescent="0.4">
      <c r="G12" s="1" t="s">
        <v>55</v>
      </c>
    </row>
    <row r="13" spans="1:10" ht="20.100000000000001" customHeight="1" x14ac:dyDescent="0.4">
      <c r="J13" s="19" t="s">
        <v>105</v>
      </c>
    </row>
    <row r="14" spans="1:10" ht="20.100000000000001" customHeight="1" x14ac:dyDescent="0.4">
      <c r="A14" s="4"/>
      <c r="B14" s="4" t="s">
        <v>6</v>
      </c>
      <c r="C14" s="4" t="s">
        <v>30</v>
      </c>
      <c r="D14" s="4" t="s">
        <v>0</v>
      </c>
      <c r="E14" s="4" t="s">
        <v>1</v>
      </c>
      <c r="F14" s="4" t="s">
        <v>34</v>
      </c>
      <c r="G14" s="4" t="s">
        <v>2</v>
      </c>
      <c r="H14" s="4" t="s">
        <v>4</v>
      </c>
      <c r="I14" s="4" t="s">
        <v>35</v>
      </c>
      <c r="J14" s="4" t="s">
        <v>5</v>
      </c>
    </row>
    <row r="15" spans="1:10" ht="20.100000000000001" customHeight="1" x14ac:dyDescent="0.4">
      <c r="A15" s="16" t="s">
        <v>117</v>
      </c>
      <c r="B15" s="17"/>
      <c r="C15" s="17"/>
      <c r="D15" s="17"/>
      <c r="E15" s="17"/>
      <c r="F15" s="17"/>
      <c r="G15" s="17"/>
      <c r="H15" s="17"/>
      <c r="I15" s="17"/>
      <c r="J15" s="18"/>
    </row>
    <row r="16" spans="1:10" ht="20.100000000000001" customHeight="1" x14ac:dyDescent="0.4">
      <c r="A16" s="10"/>
      <c r="B16" s="10"/>
      <c r="C16" s="10"/>
      <c r="D16" s="10"/>
      <c r="E16" s="10"/>
      <c r="F16" s="10"/>
      <c r="G16" s="11"/>
      <c r="H16" s="11"/>
      <c r="I16" s="11"/>
      <c r="J16" s="10"/>
    </row>
    <row r="17" spans="1:10" ht="20.100000000000001" customHeight="1" x14ac:dyDescent="0.4">
      <c r="A17" s="8"/>
      <c r="B17" s="8">
        <v>1</v>
      </c>
      <c r="C17" s="8"/>
      <c r="D17" s="8"/>
      <c r="E17" s="8"/>
      <c r="F17" s="8"/>
      <c r="G17" s="9"/>
      <c r="H17" s="9"/>
      <c r="I17" s="9">
        <f t="shared" ref="I17:I26" si="0">G17*H17</f>
        <v>0</v>
      </c>
      <c r="J17" s="8"/>
    </row>
    <row r="18" spans="1:10" ht="20.100000000000001" customHeight="1" x14ac:dyDescent="0.4">
      <c r="A18" s="10"/>
      <c r="B18" s="10">
        <v>2</v>
      </c>
      <c r="C18" s="10"/>
      <c r="D18" s="10"/>
      <c r="E18" s="10"/>
      <c r="F18" s="10"/>
      <c r="G18" s="11"/>
      <c r="H18" s="11"/>
      <c r="I18" s="11">
        <f t="shared" si="0"/>
        <v>0</v>
      </c>
      <c r="J18" s="10"/>
    </row>
    <row r="19" spans="1:10" ht="20.100000000000001" customHeight="1" x14ac:dyDescent="0.4">
      <c r="A19" s="10"/>
      <c r="B19" s="10">
        <v>3</v>
      </c>
      <c r="C19" s="10"/>
      <c r="D19" s="10"/>
      <c r="E19" s="10"/>
      <c r="F19" s="10"/>
      <c r="G19" s="11"/>
      <c r="H19" s="11"/>
      <c r="I19" s="11">
        <f t="shared" si="0"/>
        <v>0</v>
      </c>
      <c r="J19" s="10"/>
    </row>
    <row r="20" spans="1:10" ht="20.100000000000001" customHeight="1" x14ac:dyDescent="0.4">
      <c r="A20" s="10"/>
      <c r="B20" s="10">
        <v>4</v>
      </c>
      <c r="C20" s="10"/>
      <c r="D20" s="10"/>
      <c r="E20" s="10"/>
      <c r="F20" s="10"/>
      <c r="G20" s="11"/>
      <c r="H20" s="11"/>
      <c r="I20" s="11">
        <f t="shared" si="0"/>
        <v>0</v>
      </c>
      <c r="J20" s="10"/>
    </row>
    <row r="21" spans="1:10" ht="20.100000000000001" customHeight="1" x14ac:dyDescent="0.4">
      <c r="A21" s="10"/>
      <c r="B21" s="10">
        <v>5</v>
      </c>
      <c r="C21" s="10"/>
      <c r="D21" s="10"/>
      <c r="E21" s="10"/>
      <c r="F21" s="10"/>
      <c r="G21" s="11"/>
      <c r="H21" s="11"/>
      <c r="I21" s="11">
        <f t="shared" si="0"/>
        <v>0</v>
      </c>
      <c r="J21" s="10"/>
    </row>
    <row r="22" spans="1:10" ht="20.100000000000001" customHeight="1" x14ac:dyDescent="0.4">
      <c r="A22" s="10"/>
      <c r="B22" s="10">
        <v>6</v>
      </c>
      <c r="C22" s="10"/>
      <c r="D22" s="10"/>
      <c r="E22" s="10"/>
      <c r="F22" s="10"/>
      <c r="G22" s="11"/>
      <c r="H22" s="11"/>
      <c r="I22" s="11">
        <f t="shared" si="0"/>
        <v>0</v>
      </c>
      <c r="J22" s="10"/>
    </row>
    <row r="23" spans="1:10" ht="20.100000000000001" customHeight="1" x14ac:dyDescent="0.4">
      <c r="A23" s="10"/>
      <c r="B23" s="10">
        <v>7</v>
      </c>
      <c r="C23" s="10"/>
      <c r="D23" s="10"/>
      <c r="E23" s="10"/>
      <c r="F23" s="10"/>
      <c r="G23" s="11"/>
      <c r="H23" s="11"/>
      <c r="I23" s="11">
        <f t="shared" si="0"/>
        <v>0</v>
      </c>
      <c r="J23" s="10"/>
    </row>
    <row r="24" spans="1:10" ht="20.100000000000001" customHeight="1" x14ac:dyDescent="0.4">
      <c r="A24" s="10"/>
      <c r="B24" s="10">
        <v>8</v>
      </c>
      <c r="C24" s="10"/>
      <c r="D24" s="10"/>
      <c r="E24" s="10"/>
      <c r="F24" s="10"/>
      <c r="G24" s="11"/>
      <c r="H24" s="11"/>
      <c r="I24" s="11">
        <f t="shared" si="0"/>
        <v>0</v>
      </c>
      <c r="J24" s="10"/>
    </row>
    <row r="25" spans="1:10" ht="20.100000000000001" customHeight="1" x14ac:dyDescent="0.4">
      <c r="A25" s="10"/>
      <c r="B25" s="10">
        <v>9</v>
      </c>
      <c r="C25" s="10"/>
      <c r="D25" s="10"/>
      <c r="E25" s="10"/>
      <c r="F25" s="10"/>
      <c r="G25" s="11"/>
      <c r="H25" s="11"/>
      <c r="I25" s="11">
        <f t="shared" si="0"/>
        <v>0</v>
      </c>
      <c r="J25" s="10"/>
    </row>
    <row r="26" spans="1:10" ht="20.100000000000001" customHeight="1" x14ac:dyDescent="0.4">
      <c r="A26" s="20"/>
      <c r="B26" s="20">
        <v>10</v>
      </c>
      <c r="C26" s="20"/>
      <c r="D26" s="20"/>
      <c r="E26" s="20"/>
      <c r="F26" s="20"/>
      <c r="G26" s="21"/>
      <c r="H26" s="21"/>
      <c r="I26" s="21">
        <f t="shared" si="0"/>
        <v>0</v>
      </c>
      <c r="J26" s="20"/>
    </row>
    <row r="27" spans="1:10" ht="20.100000000000001" customHeight="1" x14ac:dyDescent="0.4">
      <c r="A27" s="2"/>
      <c r="B27" s="2"/>
      <c r="C27" s="2"/>
      <c r="D27" s="2"/>
      <c r="E27" s="2"/>
      <c r="F27" s="2"/>
      <c r="G27" s="3"/>
      <c r="H27" s="3"/>
      <c r="I27" s="3"/>
      <c r="J27" s="2"/>
    </row>
    <row r="28" spans="1:10" ht="20.100000000000001" customHeight="1" x14ac:dyDescent="0.4">
      <c r="A28" s="23"/>
      <c r="B28" s="23">
        <v>11</v>
      </c>
      <c r="C28" s="23"/>
      <c r="D28" s="23"/>
      <c r="E28" s="23"/>
      <c r="F28" s="24"/>
      <c r="G28" s="25"/>
      <c r="H28" s="25"/>
      <c r="I28" s="25">
        <f t="shared" ref="I28:I36" si="1">G28*H28</f>
        <v>0</v>
      </c>
      <c r="J28" s="23"/>
    </row>
    <row r="29" spans="1:10" ht="20.100000000000001" customHeight="1" x14ac:dyDescent="0.4">
      <c r="A29" s="20"/>
      <c r="B29" s="20">
        <v>12</v>
      </c>
      <c r="C29" s="20"/>
      <c r="D29" s="20"/>
      <c r="E29" s="20"/>
      <c r="F29" s="10"/>
      <c r="G29" s="21"/>
      <c r="H29" s="21"/>
      <c r="I29" s="21">
        <f t="shared" si="1"/>
        <v>0</v>
      </c>
      <c r="J29" s="20"/>
    </row>
    <row r="30" spans="1:10" ht="20.100000000000001" customHeight="1" x14ac:dyDescent="0.4">
      <c r="A30" s="20"/>
      <c r="B30" s="20">
        <v>13</v>
      </c>
      <c r="C30" s="20"/>
      <c r="D30" s="20"/>
      <c r="E30" s="20"/>
      <c r="F30" s="10"/>
      <c r="G30" s="21"/>
      <c r="H30" s="21"/>
      <c r="I30" s="21">
        <f t="shared" si="1"/>
        <v>0</v>
      </c>
      <c r="J30" s="20"/>
    </row>
    <row r="31" spans="1:10" ht="20.100000000000001" customHeight="1" x14ac:dyDescent="0.4">
      <c r="A31" s="20"/>
      <c r="B31" s="20">
        <v>14</v>
      </c>
      <c r="C31" s="20"/>
      <c r="D31" s="20"/>
      <c r="E31" s="20"/>
      <c r="F31" s="10"/>
      <c r="G31" s="21"/>
      <c r="H31" s="21"/>
      <c r="I31" s="21">
        <f t="shared" si="1"/>
        <v>0</v>
      </c>
      <c r="J31" s="20"/>
    </row>
    <row r="32" spans="1:10" ht="20.100000000000001" customHeight="1" x14ac:dyDescent="0.4">
      <c r="A32" s="20"/>
      <c r="B32" s="20">
        <v>15</v>
      </c>
      <c r="C32" s="20"/>
      <c r="D32" s="20"/>
      <c r="E32" s="20"/>
      <c r="F32" s="10"/>
      <c r="G32" s="21"/>
      <c r="H32" s="21"/>
      <c r="I32" s="21">
        <f t="shared" si="1"/>
        <v>0</v>
      </c>
      <c r="J32" s="20"/>
    </row>
    <row r="33" spans="1:10" ht="20.100000000000001" customHeight="1" x14ac:dyDescent="0.4">
      <c r="A33" s="20"/>
      <c r="B33" s="20">
        <v>16</v>
      </c>
      <c r="C33" s="20"/>
      <c r="D33" s="20"/>
      <c r="E33" s="20"/>
      <c r="F33" s="10"/>
      <c r="G33" s="21"/>
      <c r="H33" s="21"/>
      <c r="I33" s="21">
        <f t="shared" si="1"/>
        <v>0</v>
      </c>
      <c r="J33" s="20"/>
    </row>
    <row r="34" spans="1:10" ht="20.100000000000001" customHeight="1" x14ac:dyDescent="0.4">
      <c r="A34" s="20"/>
      <c r="B34" s="20">
        <v>17</v>
      </c>
      <c r="C34" s="20"/>
      <c r="D34" s="20"/>
      <c r="E34" s="20"/>
      <c r="F34" s="10"/>
      <c r="G34" s="21"/>
      <c r="H34" s="21"/>
      <c r="I34" s="21">
        <f t="shared" si="1"/>
        <v>0</v>
      </c>
      <c r="J34" s="20"/>
    </row>
    <row r="35" spans="1:10" ht="20.100000000000001" customHeight="1" x14ac:dyDescent="0.4">
      <c r="A35" s="20"/>
      <c r="B35" s="20">
        <v>18</v>
      </c>
      <c r="C35" s="20"/>
      <c r="D35" s="22"/>
      <c r="E35" s="20"/>
      <c r="F35" s="10"/>
      <c r="G35" s="21"/>
      <c r="H35" s="21"/>
      <c r="I35" s="21">
        <f t="shared" si="1"/>
        <v>0</v>
      </c>
      <c r="J35" s="20"/>
    </row>
    <row r="36" spans="1:10" ht="20.100000000000001" customHeight="1" x14ac:dyDescent="0.4">
      <c r="A36" s="20"/>
      <c r="B36" s="20">
        <v>19</v>
      </c>
      <c r="C36" s="20"/>
      <c r="D36" s="22"/>
      <c r="E36" s="20"/>
      <c r="F36" s="10"/>
      <c r="G36" s="21"/>
      <c r="H36" s="21"/>
      <c r="I36" s="21">
        <f t="shared" si="1"/>
        <v>0</v>
      </c>
      <c r="J36" s="20"/>
    </row>
    <row r="37" spans="1:10" ht="20.100000000000001" customHeight="1" x14ac:dyDescent="0.4">
      <c r="A37" s="2"/>
      <c r="B37" s="2" t="s">
        <v>7</v>
      </c>
      <c r="C37" s="2"/>
      <c r="D37" s="2"/>
      <c r="E37" s="2"/>
      <c r="F37" s="2"/>
      <c r="G37" s="3"/>
      <c r="H37" s="3"/>
      <c r="I37" s="3">
        <f>SUM(I17:I36)</f>
        <v>0</v>
      </c>
      <c r="J37" s="2"/>
    </row>
    <row r="38" spans="1:10" ht="20.100000000000001" customHeight="1" x14ac:dyDescent="0.4">
      <c r="A38" s="16" t="s">
        <v>116</v>
      </c>
      <c r="B38" s="17"/>
      <c r="C38" s="17"/>
      <c r="D38" s="17"/>
      <c r="E38" s="17"/>
      <c r="F38" s="17"/>
      <c r="G38" s="17"/>
      <c r="H38" s="17"/>
      <c r="I38" s="17"/>
      <c r="J38" s="18"/>
    </row>
    <row r="39" spans="1:10" ht="20.100000000000001" customHeight="1" x14ac:dyDescent="0.4">
      <c r="A39" s="8"/>
      <c r="B39" s="8">
        <v>1</v>
      </c>
      <c r="C39" s="8"/>
      <c r="D39" s="8"/>
      <c r="E39" s="8"/>
      <c r="F39" s="8"/>
      <c r="G39" s="9"/>
      <c r="H39" s="9"/>
      <c r="I39" s="9"/>
      <c r="J39" s="8"/>
    </row>
    <row r="40" spans="1:10" ht="20.100000000000001" customHeight="1" x14ac:dyDescent="0.4">
      <c r="A40" s="10"/>
      <c r="B40" s="10">
        <v>2</v>
      </c>
      <c r="C40" s="10"/>
      <c r="D40" s="10"/>
      <c r="E40" s="10"/>
      <c r="F40" s="10"/>
      <c r="G40" s="11"/>
      <c r="H40" s="14"/>
      <c r="I40" s="14"/>
      <c r="J40" s="15"/>
    </row>
    <row r="41" spans="1:10" ht="20.100000000000001" customHeight="1" x14ac:dyDescent="0.4">
      <c r="A41" s="10"/>
      <c r="B41" s="10">
        <v>3</v>
      </c>
      <c r="C41" s="10"/>
      <c r="D41" s="10"/>
      <c r="E41" s="10"/>
      <c r="F41" s="10"/>
      <c r="G41" s="11"/>
      <c r="H41" s="11"/>
      <c r="I41" s="11"/>
      <c r="J41" s="10"/>
    </row>
    <row r="42" spans="1:10" ht="20.100000000000001" customHeight="1" x14ac:dyDescent="0.4">
      <c r="A42" s="10"/>
      <c r="B42" s="10">
        <v>4</v>
      </c>
      <c r="C42" s="10"/>
      <c r="D42" s="10"/>
      <c r="E42" s="10"/>
      <c r="F42" s="10"/>
      <c r="G42" s="11"/>
      <c r="H42" s="11"/>
      <c r="I42" s="11"/>
      <c r="J42" s="10"/>
    </row>
    <row r="43" spans="1:10" ht="20.100000000000001" customHeight="1" x14ac:dyDescent="0.4">
      <c r="A43" s="10"/>
      <c r="B43" s="10">
        <v>5</v>
      </c>
      <c r="C43" s="10"/>
      <c r="D43" s="10"/>
      <c r="E43" s="10"/>
      <c r="F43" s="10"/>
      <c r="G43" s="11"/>
      <c r="H43" s="11"/>
      <c r="I43" s="11"/>
      <c r="J43" s="10"/>
    </row>
    <row r="44" spans="1:10" ht="20.100000000000001" customHeight="1" x14ac:dyDescent="0.4">
      <c r="A44" s="10"/>
      <c r="B44" s="10">
        <v>6</v>
      </c>
      <c r="C44" s="10"/>
      <c r="D44" s="10"/>
      <c r="E44" s="10"/>
      <c r="F44" s="10"/>
      <c r="G44" s="11"/>
      <c r="H44" s="11"/>
      <c r="I44" s="11"/>
      <c r="J44" s="10"/>
    </row>
    <row r="45" spans="1:10" ht="20.100000000000001" customHeight="1" x14ac:dyDescent="0.4">
      <c r="A45" s="10"/>
      <c r="B45" s="10">
        <v>7</v>
      </c>
      <c r="C45" s="10"/>
      <c r="D45" s="10"/>
      <c r="E45" s="10"/>
      <c r="F45" s="10"/>
      <c r="G45" s="11"/>
      <c r="H45" s="11"/>
      <c r="I45" s="11"/>
      <c r="J45" s="10"/>
    </row>
    <row r="46" spans="1:10" ht="20.100000000000001" customHeight="1" x14ac:dyDescent="0.4">
      <c r="A46" s="10"/>
      <c r="B46" s="10">
        <v>8</v>
      </c>
      <c r="C46" s="10"/>
      <c r="D46" s="10"/>
      <c r="E46" s="10"/>
      <c r="F46" s="10"/>
      <c r="G46" s="11"/>
      <c r="H46" s="11"/>
      <c r="I46" s="11"/>
      <c r="J46" s="10"/>
    </row>
    <row r="47" spans="1:10" ht="20.100000000000001" customHeight="1" x14ac:dyDescent="0.4">
      <c r="A47" s="10"/>
      <c r="B47" s="10">
        <v>9</v>
      </c>
      <c r="C47" s="10"/>
      <c r="D47" s="10"/>
      <c r="E47" s="10"/>
      <c r="F47" s="10"/>
      <c r="G47" s="11"/>
      <c r="H47" s="11"/>
      <c r="I47" s="11"/>
      <c r="J47" s="10"/>
    </row>
    <row r="48" spans="1:10" ht="20.100000000000001" customHeight="1" x14ac:dyDescent="0.4">
      <c r="A48" s="12"/>
      <c r="B48" s="12">
        <v>10</v>
      </c>
      <c r="C48" s="12"/>
      <c r="D48" s="12"/>
      <c r="E48" s="12"/>
      <c r="F48" s="12"/>
      <c r="G48" s="13"/>
      <c r="H48" s="13"/>
      <c r="I48" s="13"/>
      <c r="J48" s="12"/>
    </row>
    <row r="49" spans="1:10" ht="20.100000000000001" customHeight="1" x14ac:dyDescent="0.4">
      <c r="A49" s="2"/>
      <c r="B49" s="2" t="s">
        <v>7</v>
      </c>
      <c r="C49" s="2"/>
      <c r="D49" s="2"/>
      <c r="E49" s="2"/>
      <c r="F49" s="2"/>
      <c r="G49" s="3"/>
      <c r="H49" s="3"/>
      <c r="I49" s="3">
        <f>SUM(I39:I48)</f>
        <v>0</v>
      </c>
      <c r="J49" s="2"/>
    </row>
    <row r="50" spans="1:10" ht="20.100000000000001" customHeight="1" x14ac:dyDescent="0.4">
      <c r="A50" s="5"/>
      <c r="B50" s="5" t="s">
        <v>6</v>
      </c>
      <c r="C50" s="5" t="s">
        <v>10</v>
      </c>
      <c r="D50" s="36" t="s">
        <v>42</v>
      </c>
      <c r="E50" s="36"/>
      <c r="F50" s="36"/>
      <c r="G50" s="6" t="s">
        <v>9</v>
      </c>
      <c r="H50" s="7" t="s">
        <v>4</v>
      </c>
      <c r="I50" s="7" t="s">
        <v>3</v>
      </c>
      <c r="J50" s="4" t="s">
        <v>5</v>
      </c>
    </row>
    <row r="51" spans="1:10" ht="20.100000000000001" customHeight="1" x14ac:dyDescent="0.4">
      <c r="A51" s="16" t="s">
        <v>8</v>
      </c>
      <c r="B51" s="17"/>
      <c r="C51" s="17"/>
      <c r="D51" s="17"/>
      <c r="E51" s="17"/>
      <c r="F51" s="17"/>
      <c r="G51" s="17"/>
      <c r="H51" s="17"/>
      <c r="I51" s="17"/>
      <c r="J51" s="18"/>
    </row>
    <row r="52" spans="1:10" ht="20.100000000000001" customHeight="1" x14ac:dyDescent="0.4">
      <c r="A52" s="8"/>
      <c r="B52" s="8">
        <v>1</v>
      </c>
      <c r="C52" s="8"/>
      <c r="D52" s="37"/>
      <c r="E52" s="37"/>
      <c r="F52" s="37"/>
      <c r="G52" s="9"/>
      <c r="H52" s="9"/>
      <c r="I52" s="9">
        <f>G52*H52</f>
        <v>0</v>
      </c>
      <c r="J52" s="8"/>
    </row>
    <row r="53" spans="1:10" ht="20.100000000000001" customHeight="1" x14ac:dyDescent="0.4">
      <c r="A53" s="10"/>
      <c r="B53" s="10">
        <v>2</v>
      </c>
      <c r="C53" s="10"/>
      <c r="D53" s="33"/>
      <c r="E53" s="33"/>
      <c r="F53" s="33"/>
      <c r="G53" s="11"/>
      <c r="H53" s="11"/>
      <c r="I53" s="11">
        <f t="shared" ref="I53:I59" si="2">G53*H53</f>
        <v>0</v>
      </c>
      <c r="J53" s="10"/>
    </row>
    <row r="54" spans="1:10" ht="20.100000000000001" customHeight="1" x14ac:dyDescent="0.4">
      <c r="A54" s="10"/>
      <c r="B54" s="10">
        <v>3</v>
      </c>
      <c r="C54" s="10"/>
      <c r="D54" s="33"/>
      <c r="E54" s="33"/>
      <c r="F54" s="33"/>
      <c r="G54" s="11"/>
      <c r="H54" s="11"/>
      <c r="I54" s="11">
        <f t="shared" si="2"/>
        <v>0</v>
      </c>
      <c r="J54" s="10"/>
    </row>
    <row r="55" spans="1:10" ht="20.100000000000001" customHeight="1" x14ac:dyDescent="0.4">
      <c r="A55" s="10"/>
      <c r="B55" s="10">
        <v>4</v>
      </c>
      <c r="C55" s="10"/>
      <c r="D55" s="33"/>
      <c r="E55" s="33"/>
      <c r="F55" s="33"/>
      <c r="G55" s="11"/>
      <c r="H55" s="11"/>
      <c r="I55" s="11">
        <f t="shared" si="2"/>
        <v>0</v>
      </c>
      <c r="J55" s="10"/>
    </row>
    <row r="56" spans="1:10" ht="20.100000000000001" customHeight="1" x14ac:dyDescent="0.4">
      <c r="A56" s="10"/>
      <c r="B56" s="10">
        <v>5</v>
      </c>
      <c r="C56" s="10"/>
      <c r="D56" s="33"/>
      <c r="E56" s="33"/>
      <c r="F56" s="33"/>
      <c r="G56" s="11"/>
      <c r="H56" s="11"/>
      <c r="I56" s="11">
        <f t="shared" si="2"/>
        <v>0</v>
      </c>
      <c r="J56" s="10"/>
    </row>
    <row r="57" spans="1:10" ht="20.100000000000001" customHeight="1" x14ac:dyDescent="0.4">
      <c r="A57" s="10"/>
      <c r="B57" s="10">
        <v>6</v>
      </c>
      <c r="C57" s="10"/>
      <c r="D57" s="33"/>
      <c r="E57" s="33"/>
      <c r="F57" s="33"/>
      <c r="G57" s="11"/>
      <c r="H57" s="11"/>
      <c r="I57" s="11">
        <f t="shared" si="2"/>
        <v>0</v>
      </c>
      <c r="J57" s="10"/>
    </row>
    <row r="58" spans="1:10" ht="20.100000000000001" customHeight="1" x14ac:dyDescent="0.4">
      <c r="A58" s="10"/>
      <c r="B58" s="10">
        <v>7</v>
      </c>
      <c r="C58" s="10"/>
      <c r="D58" s="33"/>
      <c r="E58" s="33"/>
      <c r="F58" s="33"/>
      <c r="G58" s="11"/>
      <c r="H58" s="11"/>
      <c r="I58" s="11">
        <f t="shared" si="2"/>
        <v>0</v>
      </c>
      <c r="J58" s="10"/>
    </row>
    <row r="59" spans="1:10" ht="20.100000000000001" customHeight="1" x14ac:dyDescent="0.4">
      <c r="A59" s="12"/>
      <c r="B59" s="12">
        <v>8</v>
      </c>
      <c r="C59" s="12"/>
      <c r="D59" s="34"/>
      <c r="E59" s="34"/>
      <c r="F59" s="34"/>
      <c r="G59" s="13"/>
      <c r="H59" s="13"/>
      <c r="I59" s="13">
        <f t="shared" si="2"/>
        <v>0</v>
      </c>
      <c r="J59" s="12"/>
    </row>
    <row r="60" spans="1:10" ht="20.100000000000001" customHeight="1" x14ac:dyDescent="0.4">
      <c r="A60" s="2"/>
      <c r="B60" s="2" t="s">
        <v>7</v>
      </c>
      <c r="C60" s="2"/>
      <c r="D60" s="30"/>
      <c r="E60" s="31"/>
      <c r="F60" s="32"/>
      <c r="G60" s="3"/>
      <c r="H60" s="3"/>
      <c r="I60" s="3">
        <f>SUM(I52:I59)</f>
        <v>0</v>
      </c>
      <c r="J60" s="2"/>
    </row>
    <row r="61" spans="1:10" ht="20.100000000000001" customHeight="1" x14ac:dyDescent="0.4">
      <c r="A61" s="16" t="s">
        <v>24</v>
      </c>
      <c r="B61" s="17"/>
      <c r="C61" s="17"/>
      <c r="D61" s="17"/>
      <c r="E61" s="17"/>
      <c r="F61" s="17"/>
      <c r="G61" s="17"/>
      <c r="H61" s="17"/>
      <c r="I61" s="17"/>
      <c r="J61" s="18"/>
    </row>
    <row r="62" spans="1:10" ht="20.100000000000001" customHeight="1" x14ac:dyDescent="0.4">
      <c r="A62" s="2"/>
      <c r="B62" s="2">
        <v>1</v>
      </c>
      <c r="C62" s="2"/>
      <c r="D62" s="30"/>
      <c r="E62" s="31"/>
      <c r="F62" s="32"/>
      <c r="G62" s="3"/>
      <c r="H62" s="3"/>
      <c r="I62" s="3">
        <f t="shared" ref="I62" si="3">G62*H62</f>
        <v>0</v>
      </c>
      <c r="J62" s="2"/>
    </row>
    <row r="63" spans="1:10" ht="20.100000000000001" customHeight="1" x14ac:dyDescent="0.4">
      <c r="A63" s="2"/>
      <c r="B63" s="2" t="s">
        <v>7</v>
      </c>
      <c r="C63" s="2"/>
      <c r="D63" s="30"/>
      <c r="E63" s="31"/>
      <c r="F63" s="32"/>
      <c r="G63" s="3"/>
      <c r="H63" s="3"/>
      <c r="I63" s="3">
        <f>SUM(I62)</f>
        <v>0</v>
      </c>
      <c r="J63" s="2"/>
    </row>
    <row r="64" spans="1:10" ht="20.100000000000001" customHeight="1" x14ac:dyDescent="0.4">
      <c r="A64" s="29" t="s">
        <v>35</v>
      </c>
      <c r="B64" s="29"/>
      <c r="C64" s="29"/>
      <c r="D64" s="30"/>
      <c r="E64" s="31"/>
      <c r="F64" s="32"/>
      <c r="G64" s="3"/>
      <c r="H64" s="3"/>
      <c r="I64" s="3">
        <f>SUMIF(B17:B63,"小計",I17:I63)</f>
        <v>0</v>
      </c>
      <c r="J64" s="2"/>
    </row>
    <row r="65" spans="1:10" ht="20.100000000000001" customHeight="1" x14ac:dyDescent="0.4">
      <c r="A65" s="29" t="s">
        <v>43</v>
      </c>
      <c r="B65" s="29"/>
      <c r="C65" s="29"/>
      <c r="D65" s="30"/>
      <c r="E65" s="31"/>
      <c r="F65" s="32"/>
      <c r="G65" s="3"/>
      <c r="H65" s="3"/>
      <c r="I65" s="3">
        <f>ROUNDDOWN(I64*0.1,0)</f>
        <v>0</v>
      </c>
      <c r="J65" s="2"/>
    </row>
    <row r="66" spans="1:10" ht="20.100000000000001" customHeight="1" x14ac:dyDescent="0.4">
      <c r="A66" s="29" t="s">
        <v>44</v>
      </c>
      <c r="B66" s="29"/>
      <c r="C66" s="29"/>
      <c r="D66" s="30"/>
      <c r="E66" s="31"/>
      <c r="F66" s="32"/>
      <c r="G66" s="3"/>
      <c r="H66" s="3"/>
      <c r="I66" s="3">
        <f>SUM(I64:I65)</f>
        <v>0</v>
      </c>
      <c r="J66" s="2"/>
    </row>
  </sheetData>
  <mergeCells count="19">
    <mergeCell ref="D57:F57"/>
    <mergeCell ref="D58:F58"/>
    <mergeCell ref="D59:F59"/>
    <mergeCell ref="A64:C64"/>
    <mergeCell ref="A65:C65"/>
    <mergeCell ref="A66:C66"/>
    <mergeCell ref="D60:F60"/>
    <mergeCell ref="D62:F62"/>
    <mergeCell ref="D63:F63"/>
    <mergeCell ref="D64:F64"/>
    <mergeCell ref="D65:F65"/>
    <mergeCell ref="D66:F66"/>
    <mergeCell ref="D53:F53"/>
    <mergeCell ref="D54:F54"/>
    <mergeCell ref="D55:F55"/>
    <mergeCell ref="D56:F56"/>
    <mergeCell ref="A4:J4"/>
    <mergeCell ref="D50:F50"/>
    <mergeCell ref="D52:F52"/>
  </mergeCells>
  <phoneticPr fontId="3"/>
  <pageMargins left="0.78740157480314965" right="0.39370078740157483" top="0.78740157480314965" bottom="0.19685039370078741" header="0.31496062992125984" footer="0.31496062992125984"/>
  <pageSetup paperSize="9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D7528-A031-4025-801A-FCA15DA8C847}">
  <sheetPr>
    <pageSetUpPr fitToPage="1"/>
  </sheetPr>
  <dimension ref="A1:K32"/>
  <sheetViews>
    <sheetView view="pageBreakPreview" topLeftCell="A11" zoomScale="60" zoomScaleNormal="100" workbookViewId="0">
      <selection activeCell="E31" sqref="E31"/>
    </sheetView>
  </sheetViews>
  <sheetFormatPr defaultRowHeight="15.75" x14ac:dyDescent="0.4"/>
  <cols>
    <col min="1" max="1" width="2.125" style="1" customWidth="1"/>
    <col min="2" max="2" width="5.375" style="1" bestFit="1" customWidth="1"/>
    <col min="3" max="3" width="25.625" style="1" customWidth="1"/>
    <col min="4" max="4" width="53.875" style="1" bestFit="1" customWidth="1"/>
    <col min="5" max="6" width="14.125" style="1" customWidth="1"/>
    <col min="7" max="11" width="13.125" style="1" customWidth="1"/>
    <col min="12" max="16384" width="9" style="1"/>
  </cols>
  <sheetData>
    <row r="1" spans="1:11" ht="20.100000000000001" customHeight="1" x14ac:dyDescent="0.4">
      <c r="A1" s="1" t="s">
        <v>96</v>
      </c>
    </row>
    <row r="2" spans="1:11" ht="20.100000000000001" customHeight="1" x14ac:dyDescent="0.4">
      <c r="K2" s="19" t="s">
        <v>45</v>
      </c>
    </row>
    <row r="3" spans="1:11" ht="20.100000000000001" customHeight="1" x14ac:dyDescent="0.4">
      <c r="K3" s="19"/>
    </row>
    <row r="4" spans="1:11" ht="20.100000000000001" customHeight="1" x14ac:dyDescent="0.4">
      <c r="A4" s="35" t="s">
        <v>97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20.100000000000001" customHeight="1" x14ac:dyDescent="0.4">
      <c r="K5" s="19"/>
    </row>
    <row r="6" spans="1:11" ht="20.100000000000001" customHeight="1" x14ac:dyDescent="0.4">
      <c r="F6" s="1" t="s">
        <v>46</v>
      </c>
      <c r="G6" s="1" t="s">
        <v>58</v>
      </c>
      <c r="K6" s="19"/>
    </row>
    <row r="7" spans="1:11" ht="20.100000000000001" customHeight="1" x14ac:dyDescent="0.4">
      <c r="G7" s="1" t="s">
        <v>52</v>
      </c>
      <c r="K7" s="19"/>
    </row>
    <row r="8" spans="1:11" ht="20.100000000000001" customHeight="1" x14ac:dyDescent="0.4">
      <c r="G8" s="1" t="s">
        <v>53</v>
      </c>
      <c r="K8" s="19"/>
    </row>
    <row r="9" spans="1:11" ht="20.100000000000001" customHeight="1" x14ac:dyDescent="0.4"/>
    <row r="10" spans="1:11" ht="20.100000000000001" customHeight="1" x14ac:dyDescent="0.4">
      <c r="G10" s="1" t="s">
        <v>54</v>
      </c>
    </row>
    <row r="11" spans="1:11" ht="20.100000000000001" customHeight="1" x14ac:dyDescent="0.4">
      <c r="G11" s="1" t="s">
        <v>57</v>
      </c>
    </row>
    <row r="12" spans="1:11" ht="20.100000000000001" customHeight="1" x14ac:dyDescent="0.4">
      <c r="G12" s="1" t="s">
        <v>56</v>
      </c>
    </row>
    <row r="13" spans="1:11" ht="20.100000000000001" customHeight="1" x14ac:dyDescent="0.4"/>
    <row r="14" spans="1:11" ht="20.100000000000001" customHeight="1" x14ac:dyDescent="0.4">
      <c r="E14" s="26"/>
      <c r="F14" s="26"/>
      <c r="G14" s="26"/>
    </row>
    <row r="15" spans="1:11" ht="20.100000000000001" customHeight="1" x14ac:dyDescent="0.4">
      <c r="A15" s="5"/>
      <c r="B15" s="5" t="s">
        <v>6</v>
      </c>
      <c r="C15" s="5" t="s">
        <v>10</v>
      </c>
      <c r="D15" s="4" t="s">
        <v>42</v>
      </c>
      <c r="E15" s="27" t="s">
        <v>107</v>
      </c>
      <c r="F15" s="27" t="s">
        <v>108</v>
      </c>
      <c r="G15" s="27" t="s">
        <v>109</v>
      </c>
      <c r="H15" s="27" t="s">
        <v>110</v>
      </c>
      <c r="I15" s="27" t="s">
        <v>111</v>
      </c>
      <c r="J15" s="27" t="s">
        <v>112</v>
      </c>
      <c r="K15" s="27" t="s">
        <v>5</v>
      </c>
    </row>
    <row r="16" spans="1:11" ht="20.100000000000001" customHeight="1" x14ac:dyDescent="0.4">
      <c r="A16" s="16" t="s">
        <v>98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 ht="20.100000000000001" customHeight="1" x14ac:dyDescent="0.4">
      <c r="A17" s="8"/>
      <c r="B17" s="8">
        <v>1</v>
      </c>
      <c r="C17" s="8" t="s">
        <v>118</v>
      </c>
      <c r="D17" s="8" t="s">
        <v>119</v>
      </c>
      <c r="E17" s="9">
        <v>300000</v>
      </c>
      <c r="F17" s="9">
        <v>600000</v>
      </c>
      <c r="G17" s="9">
        <v>600000</v>
      </c>
      <c r="H17" s="9">
        <v>600000</v>
      </c>
      <c r="I17" s="9">
        <v>600000</v>
      </c>
      <c r="J17" s="9">
        <v>600000</v>
      </c>
      <c r="K17" s="9"/>
    </row>
    <row r="18" spans="1:11" ht="20.100000000000001" customHeight="1" x14ac:dyDescent="0.4">
      <c r="A18" s="10"/>
      <c r="B18" s="10">
        <v>2</v>
      </c>
      <c r="C18" s="10"/>
      <c r="D18" s="10" t="s">
        <v>120</v>
      </c>
      <c r="E18" s="11">
        <v>6000000</v>
      </c>
      <c r="F18" s="11">
        <v>12000000</v>
      </c>
      <c r="G18" s="11">
        <v>12000000</v>
      </c>
      <c r="H18" s="11">
        <v>12000000</v>
      </c>
      <c r="I18" s="11">
        <v>12000000</v>
      </c>
      <c r="J18" s="11">
        <v>12000000</v>
      </c>
      <c r="K18" s="11"/>
    </row>
    <row r="19" spans="1:11" ht="20.100000000000001" customHeight="1" x14ac:dyDescent="0.4">
      <c r="A19" s="10"/>
      <c r="B19" s="10">
        <v>3</v>
      </c>
      <c r="C19" s="10"/>
      <c r="D19" s="10" t="s">
        <v>121</v>
      </c>
      <c r="E19" s="11">
        <v>9000000</v>
      </c>
      <c r="F19" s="11">
        <v>18000000</v>
      </c>
      <c r="G19" s="11">
        <v>18000000</v>
      </c>
      <c r="H19" s="11">
        <v>18000000</v>
      </c>
      <c r="I19" s="11">
        <v>18000000</v>
      </c>
      <c r="J19" s="11">
        <v>18000000</v>
      </c>
      <c r="K19" s="11"/>
    </row>
    <row r="20" spans="1:11" ht="20.100000000000001" customHeight="1" x14ac:dyDescent="0.4">
      <c r="A20" s="10"/>
      <c r="B20" s="10">
        <v>4</v>
      </c>
      <c r="C20" s="10" t="s">
        <v>99</v>
      </c>
      <c r="D20" s="10" t="s">
        <v>100</v>
      </c>
      <c r="E20" s="11">
        <v>6000000</v>
      </c>
      <c r="F20" s="11">
        <v>12000000</v>
      </c>
      <c r="G20" s="11">
        <v>12000000</v>
      </c>
      <c r="H20" s="11">
        <v>12000000</v>
      </c>
      <c r="I20" s="11">
        <v>12000000</v>
      </c>
      <c r="J20" s="11">
        <v>12000000</v>
      </c>
      <c r="K20" s="11"/>
    </row>
    <row r="21" spans="1:11" ht="20.100000000000001" customHeight="1" x14ac:dyDescent="0.4">
      <c r="A21" s="10"/>
      <c r="B21" s="10">
        <v>5</v>
      </c>
      <c r="C21" s="10"/>
      <c r="D21" s="10" t="s">
        <v>101</v>
      </c>
      <c r="E21" s="11">
        <v>9000000</v>
      </c>
      <c r="F21" s="11">
        <v>18000000</v>
      </c>
      <c r="G21" s="11">
        <v>18000000</v>
      </c>
      <c r="H21" s="11">
        <v>18000000</v>
      </c>
      <c r="I21" s="11">
        <v>18000000</v>
      </c>
      <c r="J21" s="11">
        <v>18000000</v>
      </c>
      <c r="K21" s="11"/>
    </row>
    <row r="22" spans="1:11" ht="20.100000000000001" customHeight="1" x14ac:dyDescent="0.4">
      <c r="A22" s="10"/>
      <c r="B22" s="10">
        <v>6</v>
      </c>
      <c r="C22" s="10"/>
      <c r="D22" s="10" t="s">
        <v>103</v>
      </c>
      <c r="E22" s="11">
        <v>6000000</v>
      </c>
      <c r="F22" s="11">
        <v>6000000</v>
      </c>
      <c r="G22" s="11">
        <v>6000000</v>
      </c>
      <c r="H22" s="11">
        <v>6000000</v>
      </c>
      <c r="I22" s="11">
        <v>6000000</v>
      </c>
      <c r="J22" s="11">
        <v>6000000</v>
      </c>
      <c r="K22" s="11"/>
    </row>
    <row r="23" spans="1:11" ht="20.100000000000001" customHeight="1" x14ac:dyDescent="0.4">
      <c r="A23" s="10"/>
      <c r="B23" s="10">
        <v>7</v>
      </c>
      <c r="C23" s="10"/>
      <c r="D23" s="10" t="s">
        <v>102</v>
      </c>
      <c r="E23" s="11">
        <v>1200000</v>
      </c>
      <c r="F23" s="11">
        <v>1200000</v>
      </c>
      <c r="G23" s="11">
        <v>1200000</v>
      </c>
      <c r="H23" s="11">
        <v>1200000</v>
      </c>
      <c r="I23" s="11">
        <v>1200000</v>
      </c>
      <c r="J23" s="11">
        <v>1200000</v>
      </c>
      <c r="K23" s="11"/>
    </row>
    <row r="24" spans="1:11" ht="20.100000000000001" customHeight="1" x14ac:dyDescent="0.4">
      <c r="A24" s="12"/>
      <c r="B24" s="12">
        <v>8</v>
      </c>
      <c r="C24" s="10" t="s">
        <v>104</v>
      </c>
      <c r="D24" s="10"/>
      <c r="E24" s="11">
        <v>3000000</v>
      </c>
      <c r="F24" s="11">
        <v>6000000</v>
      </c>
      <c r="G24" s="11">
        <v>6000000</v>
      </c>
      <c r="H24" s="11">
        <v>6000000</v>
      </c>
      <c r="I24" s="11">
        <v>6000000</v>
      </c>
      <c r="J24" s="11">
        <v>6000000</v>
      </c>
      <c r="K24" s="13"/>
    </row>
    <row r="25" spans="1:11" ht="20.100000000000001" customHeight="1" x14ac:dyDescent="0.4">
      <c r="A25" s="2"/>
      <c r="B25" s="2" t="s">
        <v>7</v>
      </c>
      <c r="C25" s="2"/>
      <c r="D25" s="2"/>
      <c r="E25" s="28">
        <f t="shared" ref="E25:J25" si="0">SUM(E17:E24)</f>
        <v>40500000</v>
      </c>
      <c r="F25" s="28">
        <f t="shared" si="0"/>
        <v>73800000</v>
      </c>
      <c r="G25" s="28">
        <f t="shared" si="0"/>
        <v>73800000</v>
      </c>
      <c r="H25" s="28">
        <f t="shared" si="0"/>
        <v>73800000</v>
      </c>
      <c r="I25" s="28">
        <f t="shared" si="0"/>
        <v>73800000</v>
      </c>
      <c r="J25" s="28">
        <f t="shared" si="0"/>
        <v>73800000</v>
      </c>
      <c r="K25" s="3"/>
    </row>
    <row r="26" spans="1:11" ht="20.100000000000001" customHeight="1" x14ac:dyDescent="0.4">
      <c r="A26" s="16" t="s">
        <v>106</v>
      </c>
      <c r="B26" s="17"/>
      <c r="C26" s="17"/>
      <c r="D26" s="17"/>
      <c r="E26" s="17"/>
      <c r="F26" s="17"/>
      <c r="G26" s="17"/>
      <c r="H26" s="17"/>
      <c r="I26" s="17"/>
      <c r="J26" s="17"/>
      <c r="K26" s="18"/>
    </row>
    <row r="27" spans="1:11" ht="20.100000000000001" customHeight="1" x14ac:dyDescent="0.4">
      <c r="A27" s="8"/>
      <c r="B27" s="8">
        <v>9</v>
      </c>
      <c r="C27" s="8" t="s">
        <v>25</v>
      </c>
      <c r="D27" s="9" t="s">
        <v>114</v>
      </c>
      <c r="E27" s="9">
        <v>300000</v>
      </c>
      <c r="F27" s="9">
        <v>300000</v>
      </c>
      <c r="G27" s="9">
        <v>300000</v>
      </c>
      <c r="H27" s="9">
        <v>300000</v>
      </c>
      <c r="I27" s="9">
        <v>300000</v>
      </c>
      <c r="J27" s="9">
        <v>300000</v>
      </c>
      <c r="K27" s="9"/>
    </row>
    <row r="28" spans="1:11" ht="20.100000000000001" customHeight="1" x14ac:dyDescent="0.4">
      <c r="A28" s="12"/>
      <c r="B28" s="12">
        <v>10</v>
      </c>
      <c r="C28" s="12"/>
      <c r="D28" s="13"/>
      <c r="E28" s="13"/>
      <c r="F28" s="13"/>
      <c r="G28" s="13"/>
      <c r="H28" s="13"/>
      <c r="I28" s="13"/>
      <c r="J28" s="13"/>
      <c r="K28" s="13"/>
    </row>
    <row r="29" spans="1:11" ht="20.100000000000001" customHeight="1" x14ac:dyDescent="0.4">
      <c r="A29" s="2"/>
      <c r="B29" s="2" t="s">
        <v>7</v>
      </c>
      <c r="C29" s="2"/>
      <c r="D29" s="2"/>
      <c r="E29" s="28">
        <f>SUM(E27:E28)</f>
        <v>300000</v>
      </c>
      <c r="F29" s="28">
        <f t="shared" ref="F29:J29" si="1">SUM(F27:F28)</f>
        <v>300000</v>
      </c>
      <c r="G29" s="28">
        <f t="shared" si="1"/>
        <v>300000</v>
      </c>
      <c r="H29" s="28">
        <f t="shared" si="1"/>
        <v>300000</v>
      </c>
      <c r="I29" s="28">
        <f t="shared" si="1"/>
        <v>300000</v>
      </c>
      <c r="J29" s="28">
        <f t="shared" si="1"/>
        <v>300000</v>
      </c>
      <c r="K29" s="3"/>
    </row>
    <row r="30" spans="1:11" ht="20.100000000000001" customHeight="1" x14ac:dyDescent="0.4">
      <c r="A30" s="29" t="s">
        <v>35</v>
      </c>
      <c r="B30" s="29"/>
      <c r="C30" s="29"/>
      <c r="D30" s="2"/>
      <c r="E30" s="28">
        <f>SUMIF($B$17:$B$29,"小計",E17:E29)</f>
        <v>40800000</v>
      </c>
      <c r="F30" s="28">
        <f t="shared" ref="F30:H30" si="2">SUMIF($B$17:$B$29,"小計",F17:F29)</f>
        <v>74100000</v>
      </c>
      <c r="G30" s="3">
        <f t="shared" si="2"/>
        <v>74100000</v>
      </c>
      <c r="H30" s="3">
        <f t="shared" si="2"/>
        <v>74100000</v>
      </c>
      <c r="I30" s="3">
        <f>SUMIF($B$17:$B$29,"小計",I17:I29)</f>
        <v>74100000</v>
      </c>
      <c r="J30" s="3">
        <f>SUMIF($B$17:$B$29,"小計",J17:J29)</f>
        <v>74100000</v>
      </c>
      <c r="K30" s="2"/>
    </row>
    <row r="31" spans="1:11" ht="20.100000000000001" customHeight="1" x14ac:dyDescent="0.4">
      <c r="A31" s="29" t="s">
        <v>43</v>
      </c>
      <c r="B31" s="29"/>
      <c r="C31" s="29"/>
      <c r="D31" s="2"/>
      <c r="E31" s="28">
        <f>ROUNDDOWN(E30*0.1,0)</f>
        <v>4080000</v>
      </c>
      <c r="F31" s="28">
        <f t="shared" ref="F31:H31" si="3">ROUNDDOWN(F30*0.1,0)</f>
        <v>7410000</v>
      </c>
      <c r="G31" s="3">
        <f t="shared" si="3"/>
        <v>7410000</v>
      </c>
      <c r="H31" s="3">
        <f t="shared" si="3"/>
        <v>7410000</v>
      </c>
      <c r="I31" s="3">
        <f>ROUNDDOWN(I30*0.1,0)</f>
        <v>7410000</v>
      </c>
      <c r="J31" s="3">
        <f>ROUNDDOWN(J30*0.1,0)</f>
        <v>7410000</v>
      </c>
      <c r="K31" s="2"/>
    </row>
    <row r="32" spans="1:11" ht="20.100000000000001" customHeight="1" x14ac:dyDescent="0.4">
      <c r="A32" s="29" t="s">
        <v>44</v>
      </c>
      <c r="B32" s="29"/>
      <c r="C32" s="29"/>
      <c r="D32" s="2"/>
      <c r="E32" s="28">
        <f t="shared" ref="E32:H32" si="4">SUM(E30:E31)</f>
        <v>44880000</v>
      </c>
      <c r="F32" s="28">
        <f t="shared" si="4"/>
        <v>81510000</v>
      </c>
      <c r="G32" s="3">
        <f t="shared" si="4"/>
        <v>81510000</v>
      </c>
      <c r="H32" s="3">
        <f t="shared" si="4"/>
        <v>81510000</v>
      </c>
      <c r="I32" s="3">
        <f>SUM(I30:I31)</f>
        <v>81510000</v>
      </c>
      <c r="J32" s="3">
        <f>SUM(J30:J31)</f>
        <v>81510000</v>
      </c>
      <c r="K32" s="2"/>
    </row>
  </sheetData>
  <mergeCells count="4">
    <mergeCell ref="A32:C32"/>
    <mergeCell ref="A4:K4"/>
    <mergeCell ref="A30:C30"/>
    <mergeCell ref="A31:C31"/>
  </mergeCells>
  <phoneticPr fontId="3"/>
  <pageMargins left="0.78740157480314965" right="0.39370078740157483" top="0.78740157480314965" bottom="0.19685039370078741" header="0.31496062992125984" footer="0.31496062992125984"/>
  <pageSetup paperSize="9" scale="6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FA849-8D52-4A3E-A4C4-A8014DAD51D5}">
  <sheetPr>
    <pageSetUpPr fitToPage="1"/>
  </sheetPr>
  <dimension ref="A1:K32"/>
  <sheetViews>
    <sheetView view="pageBreakPreview" topLeftCell="A12" zoomScale="60" zoomScaleNormal="100" workbookViewId="0">
      <selection activeCell="J32" sqref="J32"/>
    </sheetView>
  </sheetViews>
  <sheetFormatPr defaultRowHeight="15.75" x14ac:dyDescent="0.4"/>
  <cols>
    <col min="1" max="1" width="2.125" style="1" customWidth="1"/>
    <col min="2" max="2" width="5.375" style="1" bestFit="1" customWidth="1"/>
    <col min="3" max="3" width="25.625" style="1" customWidth="1"/>
    <col min="4" max="4" width="53.875" style="1" bestFit="1" customWidth="1"/>
    <col min="5" max="6" width="14.125" style="1" customWidth="1"/>
    <col min="7" max="11" width="13.125" style="1" customWidth="1"/>
    <col min="12" max="16384" width="9" style="1"/>
  </cols>
  <sheetData>
    <row r="1" spans="1:11" ht="20.100000000000001" customHeight="1" x14ac:dyDescent="0.4">
      <c r="A1" s="1" t="s">
        <v>96</v>
      </c>
    </row>
    <row r="2" spans="1:11" ht="20.100000000000001" customHeight="1" x14ac:dyDescent="0.4">
      <c r="K2" s="19" t="s">
        <v>45</v>
      </c>
    </row>
    <row r="3" spans="1:11" ht="20.100000000000001" customHeight="1" x14ac:dyDescent="0.4">
      <c r="K3" s="19"/>
    </row>
    <row r="4" spans="1:11" ht="20.100000000000001" customHeight="1" x14ac:dyDescent="0.4">
      <c r="A4" s="35" t="s">
        <v>97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20.100000000000001" customHeight="1" x14ac:dyDescent="0.4">
      <c r="K5" s="19"/>
    </row>
    <row r="6" spans="1:11" ht="20.100000000000001" customHeight="1" x14ac:dyDescent="0.4">
      <c r="F6" s="1" t="s">
        <v>46</v>
      </c>
      <c r="G6" s="1" t="s">
        <v>48</v>
      </c>
      <c r="K6" s="19"/>
    </row>
    <row r="7" spans="1:11" ht="20.100000000000001" customHeight="1" x14ac:dyDescent="0.4">
      <c r="G7" s="1" t="s">
        <v>47</v>
      </c>
      <c r="K7" s="19"/>
    </row>
    <row r="8" spans="1:11" ht="20.100000000000001" customHeight="1" x14ac:dyDescent="0.4">
      <c r="G8" s="1" t="s">
        <v>49</v>
      </c>
      <c r="K8" s="19"/>
    </row>
    <row r="9" spans="1:11" ht="20.100000000000001" customHeight="1" x14ac:dyDescent="0.4"/>
    <row r="10" spans="1:11" ht="20.100000000000001" customHeight="1" x14ac:dyDescent="0.4">
      <c r="G10" s="1" t="s">
        <v>50</v>
      </c>
    </row>
    <row r="11" spans="1:11" ht="20.100000000000001" customHeight="1" x14ac:dyDescent="0.4">
      <c r="G11" s="1" t="s">
        <v>51</v>
      </c>
    </row>
    <row r="12" spans="1:11" ht="20.100000000000001" customHeight="1" x14ac:dyDescent="0.4">
      <c r="G12" s="1" t="s">
        <v>55</v>
      </c>
    </row>
    <row r="13" spans="1:11" ht="20.100000000000001" customHeight="1" x14ac:dyDescent="0.4"/>
    <row r="14" spans="1:11" ht="20.100000000000001" customHeight="1" x14ac:dyDescent="0.4">
      <c r="E14" s="26"/>
      <c r="F14" s="26"/>
      <c r="G14" s="26"/>
    </row>
    <row r="15" spans="1:11" ht="20.100000000000001" customHeight="1" x14ac:dyDescent="0.4">
      <c r="A15" s="5"/>
      <c r="B15" s="5" t="s">
        <v>6</v>
      </c>
      <c r="C15" s="5" t="s">
        <v>10</v>
      </c>
      <c r="D15" s="4" t="s">
        <v>42</v>
      </c>
      <c r="E15" s="27" t="s">
        <v>107</v>
      </c>
      <c r="F15" s="27" t="s">
        <v>108</v>
      </c>
      <c r="G15" s="27" t="s">
        <v>109</v>
      </c>
      <c r="H15" s="27" t="s">
        <v>110</v>
      </c>
      <c r="I15" s="27" t="s">
        <v>111</v>
      </c>
      <c r="J15" s="27" t="s">
        <v>112</v>
      </c>
      <c r="K15" s="27" t="s">
        <v>5</v>
      </c>
    </row>
    <row r="16" spans="1:11" ht="20.100000000000001" customHeight="1" x14ac:dyDescent="0.4">
      <c r="A16" s="16" t="s">
        <v>98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 ht="20.100000000000001" customHeight="1" x14ac:dyDescent="0.4">
      <c r="A17" s="8"/>
      <c r="B17" s="8">
        <v>1</v>
      </c>
      <c r="C17" s="8"/>
      <c r="D17" s="8"/>
      <c r="E17" s="9"/>
      <c r="F17" s="9"/>
      <c r="G17" s="9"/>
      <c r="H17" s="9"/>
      <c r="I17" s="9"/>
      <c r="J17" s="9"/>
      <c r="K17" s="9"/>
    </row>
    <row r="18" spans="1:11" ht="20.100000000000001" customHeight="1" x14ac:dyDescent="0.4">
      <c r="A18" s="10"/>
      <c r="B18" s="10">
        <v>2</v>
      </c>
      <c r="C18" s="10"/>
      <c r="D18" s="10"/>
      <c r="E18" s="11"/>
      <c r="F18" s="11"/>
      <c r="G18" s="11"/>
      <c r="H18" s="11"/>
      <c r="I18" s="11"/>
      <c r="J18" s="11"/>
      <c r="K18" s="11"/>
    </row>
    <row r="19" spans="1:11" ht="20.100000000000001" customHeight="1" x14ac:dyDescent="0.4">
      <c r="A19" s="10"/>
      <c r="B19" s="10">
        <v>3</v>
      </c>
      <c r="C19" s="10"/>
      <c r="D19" s="10"/>
      <c r="E19" s="11"/>
      <c r="F19" s="11"/>
      <c r="G19" s="11"/>
      <c r="H19" s="11"/>
      <c r="I19" s="11"/>
      <c r="J19" s="11"/>
      <c r="K19" s="11"/>
    </row>
    <row r="20" spans="1:11" ht="20.100000000000001" customHeight="1" x14ac:dyDescent="0.4">
      <c r="A20" s="10"/>
      <c r="B20" s="10">
        <v>4</v>
      </c>
      <c r="C20" s="10"/>
      <c r="D20" s="10"/>
      <c r="E20" s="11"/>
      <c r="F20" s="11"/>
      <c r="G20" s="11"/>
      <c r="H20" s="11"/>
      <c r="I20" s="11"/>
      <c r="J20" s="11"/>
      <c r="K20" s="11"/>
    </row>
    <row r="21" spans="1:11" ht="20.100000000000001" customHeight="1" x14ac:dyDescent="0.4">
      <c r="A21" s="10"/>
      <c r="B21" s="10">
        <v>5</v>
      </c>
      <c r="C21" s="10"/>
      <c r="D21" s="10"/>
      <c r="E21" s="11"/>
      <c r="F21" s="11"/>
      <c r="G21" s="11"/>
      <c r="H21" s="11"/>
      <c r="I21" s="11"/>
      <c r="J21" s="11"/>
      <c r="K21" s="11"/>
    </row>
    <row r="22" spans="1:11" ht="20.100000000000001" customHeight="1" x14ac:dyDescent="0.4">
      <c r="A22" s="10"/>
      <c r="B22" s="10">
        <v>6</v>
      </c>
      <c r="C22" s="10"/>
      <c r="D22" s="10"/>
      <c r="E22" s="11"/>
      <c r="F22" s="11"/>
      <c r="G22" s="11"/>
      <c r="H22" s="11"/>
      <c r="I22" s="11"/>
      <c r="J22" s="11"/>
      <c r="K22" s="11"/>
    </row>
    <row r="23" spans="1:11" ht="20.100000000000001" customHeight="1" x14ac:dyDescent="0.4">
      <c r="A23" s="10"/>
      <c r="B23" s="10">
        <v>7</v>
      </c>
      <c r="C23" s="10"/>
      <c r="D23" s="10"/>
      <c r="E23" s="11"/>
      <c r="F23" s="11"/>
      <c r="G23" s="11"/>
      <c r="H23" s="11"/>
      <c r="I23" s="11"/>
      <c r="J23" s="11"/>
      <c r="K23" s="11"/>
    </row>
    <row r="24" spans="1:11" ht="20.100000000000001" customHeight="1" x14ac:dyDescent="0.4">
      <c r="A24" s="12"/>
      <c r="B24" s="12">
        <v>8</v>
      </c>
      <c r="C24" s="12"/>
      <c r="D24" s="12"/>
      <c r="E24" s="13"/>
      <c r="F24" s="13"/>
      <c r="G24" s="13"/>
      <c r="H24" s="13"/>
      <c r="I24" s="13"/>
      <c r="J24" s="13"/>
      <c r="K24" s="13"/>
    </row>
    <row r="25" spans="1:11" ht="20.100000000000001" customHeight="1" x14ac:dyDescent="0.4">
      <c r="A25" s="2"/>
      <c r="B25" s="2" t="s">
        <v>7</v>
      </c>
      <c r="C25" s="2"/>
      <c r="D25" s="2"/>
      <c r="E25" s="28">
        <f t="shared" ref="E25:J25" si="0">SUM(E17:E24)</f>
        <v>0</v>
      </c>
      <c r="F25" s="28">
        <f t="shared" si="0"/>
        <v>0</v>
      </c>
      <c r="G25" s="28">
        <f t="shared" si="0"/>
        <v>0</v>
      </c>
      <c r="H25" s="28">
        <f t="shared" si="0"/>
        <v>0</v>
      </c>
      <c r="I25" s="28">
        <f t="shared" si="0"/>
        <v>0</v>
      </c>
      <c r="J25" s="28">
        <f t="shared" si="0"/>
        <v>0</v>
      </c>
      <c r="K25" s="3"/>
    </row>
    <row r="26" spans="1:11" ht="20.100000000000001" customHeight="1" x14ac:dyDescent="0.4">
      <c r="A26" s="16" t="s">
        <v>106</v>
      </c>
      <c r="B26" s="17"/>
      <c r="C26" s="17"/>
      <c r="D26" s="17"/>
      <c r="E26" s="17"/>
      <c r="F26" s="17"/>
      <c r="G26" s="17"/>
      <c r="H26" s="17"/>
      <c r="I26" s="17"/>
      <c r="J26" s="17"/>
      <c r="K26" s="18"/>
    </row>
    <row r="27" spans="1:11" ht="20.100000000000001" customHeight="1" x14ac:dyDescent="0.4">
      <c r="A27" s="8"/>
      <c r="B27" s="8">
        <v>9</v>
      </c>
      <c r="C27" s="8"/>
      <c r="D27" s="9"/>
      <c r="E27" s="9"/>
      <c r="F27" s="9"/>
      <c r="G27" s="9"/>
      <c r="H27" s="9"/>
      <c r="I27" s="9"/>
      <c r="J27" s="9"/>
      <c r="K27" s="9"/>
    </row>
    <row r="28" spans="1:11" ht="20.100000000000001" customHeight="1" x14ac:dyDescent="0.4">
      <c r="A28" s="12"/>
      <c r="B28" s="12">
        <v>10</v>
      </c>
      <c r="C28" s="12"/>
      <c r="D28" s="13"/>
      <c r="E28" s="13"/>
      <c r="F28" s="13"/>
      <c r="G28" s="13"/>
      <c r="H28" s="13"/>
      <c r="I28" s="13"/>
      <c r="J28" s="13"/>
      <c r="K28" s="13"/>
    </row>
    <row r="29" spans="1:11" ht="20.100000000000001" customHeight="1" x14ac:dyDescent="0.4">
      <c r="A29" s="2"/>
      <c r="B29" s="2" t="s">
        <v>7</v>
      </c>
      <c r="C29" s="2"/>
      <c r="D29" s="2"/>
      <c r="E29" s="28">
        <f>SUM(E27:E28)</f>
        <v>0</v>
      </c>
      <c r="F29" s="28">
        <f t="shared" ref="F29:H29" si="1">SUM(F27:F28)</f>
        <v>0</v>
      </c>
      <c r="G29" s="28">
        <f t="shared" si="1"/>
        <v>0</v>
      </c>
      <c r="H29" s="28">
        <f t="shared" si="1"/>
        <v>0</v>
      </c>
      <c r="I29" s="28">
        <f>SUM(I27:I28)</f>
        <v>0</v>
      </c>
      <c r="J29" s="28">
        <f>SUM(J27:J28)</f>
        <v>0</v>
      </c>
      <c r="K29" s="3"/>
    </row>
    <row r="30" spans="1:11" ht="20.100000000000001" customHeight="1" x14ac:dyDescent="0.4">
      <c r="A30" s="29" t="s">
        <v>35</v>
      </c>
      <c r="B30" s="29"/>
      <c r="C30" s="29"/>
      <c r="D30" s="2"/>
      <c r="E30" s="28">
        <f t="shared" ref="E30:H30" si="2">SUMIF($B$17:$B$29,"小計",E17:E29)</f>
        <v>0</v>
      </c>
      <c r="F30" s="28">
        <f t="shared" si="2"/>
        <v>0</v>
      </c>
      <c r="G30" s="3">
        <f t="shared" si="2"/>
        <v>0</v>
      </c>
      <c r="H30" s="3">
        <f t="shared" si="2"/>
        <v>0</v>
      </c>
      <c r="I30" s="3">
        <f>SUMIF($B$17:$B$29,"小計",I17:I29)</f>
        <v>0</v>
      </c>
      <c r="J30" s="3">
        <f>SUMIF($B$17:$B$29,"小計",J17:J29)</f>
        <v>0</v>
      </c>
      <c r="K30" s="2"/>
    </row>
    <row r="31" spans="1:11" ht="20.100000000000001" customHeight="1" x14ac:dyDescent="0.4">
      <c r="A31" s="29" t="s">
        <v>43</v>
      </c>
      <c r="B31" s="29"/>
      <c r="C31" s="29"/>
      <c r="D31" s="2"/>
      <c r="E31" s="28">
        <f t="shared" ref="E31:H31" si="3">ROUNDDOWN(E30*0.1,0)</f>
        <v>0</v>
      </c>
      <c r="F31" s="28">
        <f t="shared" si="3"/>
        <v>0</v>
      </c>
      <c r="G31" s="3">
        <f t="shared" si="3"/>
        <v>0</v>
      </c>
      <c r="H31" s="3">
        <f t="shared" si="3"/>
        <v>0</v>
      </c>
      <c r="I31" s="3">
        <f t="shared" ref="I31" si="4">ROUNDDOWN(I30*0.1,0)</f>
        <v>0</v>
      </c>
      <c r="J31" s="3">
        <f>ROUNDDOWN(J30*0.1,0)</f>
        <v>0</v>
      </c>
      <c r="K31" s="2"/>
    </row>
    <row r="32" spans="1:11" ht="20.100000000000001" customHeight="1" x14ac:dyDescent="0.4">
      <c r="A32" s="29" t="s">
        <v>44</v>
      </c>
      <c r="B32" s="29"/>
      <c r="C32" s="29"/>
      <c r="D32" s="2"/>
      <c r="E32" s="28">
        <f t="shared" ref="E32:H32" si="5">SUM(E30:E31)</f>
        <v>0</v>
      </c>
      <c r="F32" s="28">
        <f t="shared" si="5"/>
        <v>0</v>
      </c>
      <c r="G32" s="3">
        <f t="shared" si="5"/>
        <v>0</v>
      </c>
      <c r="H32" s="3">
        <f t="shared" si="5"/>
        <v>0</v>
      </c>
      <c r="I32" s="3">
        <f t="shared" ref="I32" si="6">SUM(I30:I31)</f>
        <v>0</v>
      </c>
      <c r="J32" s="3">
        <f>SUM(J30:J31)</f>
        <v>0</v>
      </c>
      <c r="K32" s="2"/>
    </row>
  </sheetData>
  <mergeCells count="4">
    <mergeCell ref="A4:K4"/>
    <mergeCell ref="A30:C30"/>
    <mergeCell ref="A31:C31"/>
    <mergeCell ref="A32:C32"/>
  </mergeCells>
  <phoneticPr fontId="3"/>
  <pageMargins left="0.78740157480314965" right="0.39370078740157483" top="0.78740157480314965" bottom="0.19685039370078741" header="0.31496062992125984" footer="0.31496062992125984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イニシャル_入力例</vt:lpstr>
      <vt:lpstr>イニシャル</vt:lpstr>
      <vt:lpstr>ランニング_入力例</vt:lpstr>
      <vt:lpstr>ランニング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2026-06-04T09:57:02Z</cp:lastPrinted>
  <dcterms:created xsi:type="dcterms:W3CDTF">2026-04-16T23:29:07Z</dcterms:created>
  <dcterms:modified xsi:type="dcterms:W3CDTF">2026-06-04T10:00:12Z</dcterms:modified>
</cp:coreProperties>
</file>