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870" windowWidth="14895" windowHeight="6930" activeTab="0"/>
  </bookViews>
  <sheets>
    <sheet name="Ｆ－1" sheetId="1" r:id="rId1"/>
  </sheets>
  <definedNames/>
  <calcPr fullCalcOnLoad="1"/>
</workbook>
</file>

<file path=xl/sharedStrings.xml><?xml version="1.0" encoding="utf-8"?>
<sst xmlns="http://schemas.openxmlformats.org/spreadsheetml/2006/main" count="243" uniqueCount="56">
  <si>
    <t>（単位　人，万円）</t>
  </si>
  <si>
    <t>工業統計調査</t>
  </si>
  <si>
    <t>年次</t>
  </si>
  <si>
    <t>総数</t>
  </si>
  <si>
    <t>繊維
工業
製品</t>
  </si>
  <si>
    <t>衣服・
その他
の繊維
製　品</t>
  </si>
  <si>
    <t>木材・
木製品</t>
  </si>
  <si>
    <t>家具・
装備品</t>
  </si>
  <si>
    <t>プラス
チック
製　品</t>
  </si>
  <si>
    <t>ゴム
製品</t>
  </si>
  <si>
    <t>なめし
革・
同製
品・
毛皮</t>
  </si>
  <si>
    <t>鉄　鋼</t>
  </si>
  <si>
    <t>電気
機械
器具</t>
  </si>
  <si>
    <t>精密
機械
器具</t>
  </si>
  <si>
    <t>武器</t>
  </si>
  <si>
    <t>その他
の製品</t>
  </si>
  <si>
    <t>ｘ　の
合　計</t>
  </si>
  <si>
    <t>事業所数</t>
  </si>
  <si>
    <t>（事）</t>
  </si>
  <si>
    <t>-</t>
  </si>
  <si>
    <t>従業者数</t>
  </si>
  <si>
    <t>（従）</t>
  </si>
  <si>
    <t>x</t>
  </si>
  <si>
    <r>
      <t>製造品出荷額等</t>
    </r>
    <r>
      <rPr>
        <sz val="8"/>
        <rFont val="ＭＳ 明朝"/>
        <family val="1"/>
      </rPr>
      <t>（従業者数４人以上の事業所）</t>
    </r>
  </si>
  <si>
    <t>（出）</t>
  </si>
  <si>
    <t>印刷・
同関
連品</t>
  </si>
  <si>
    <t>情報
通信
機械
器具</t>
  </si>
  <si>
    <t>電子
部品・
デバ
イス</t>
  </si>
  <si>
    <t>平成14年</t>
  </si>
  <si>
    <t>（注）　１　事業所数及び従業者数については，本市で独自集計したものである。</t>
  </si>
  <si>
    <t>x</t>
  </si>
  <si>
    <t>-</t>
  </si>
  <si>
    <t>x</t>
  </si>
  <si>
    <t>-</t>
  </si>
  <si>
    <t>　　　　３　平成13年までの武器のｘについては,一般機械器具に含めて合計した。</t>
  </si>
  <si>
    <t>　　　　</t>
  </si>
  <si>
    <t>Ｆ－１　製造業総括表</t>
  </si>
  <si>
    <t>食料品，飲料・飼料・たばこ</t>
  </si>
  <si>
    <t>パルプ・紙・ 紙加工品</t>
  </si>
  <si>
    <t>出版・印刷・同関
連品</t>
  </si>
  <si>
    <t>化学工業
製　品</t>
  </si>
  <si>
    <t>金属製品</t>
  </si>
  <si>
    <t>一般      機械      器具</t>
  </si>
  <si>
    <t>輸送用
機械      器具</t>
  </si>
  <si>
    <t>繊維工 業製品</t>
  </si>
  <si>
    <t>パルプ・紙・紙加工品</t>
  </si>
  <si>
    <t>石油
製品・石炭  製品</t>
  </si>
  <si>
    <t>輸送用
機械器具</t>
  </si>
  <si>
    <t>窯業・
土石製品</t>
  </si>
  <si>
    <t>-</t>
  </si>
  <si>
    <t>x</t>
  </si>
  <si>
    <t>平成8年</t>
  </si>
  <si>
    <t>非鉄
金属</t>
  </si>
  <si>
    <t>電気機械器具</t>
  </si>
  <si>
    <t>　　　　２　Ｆ－１～Ｆ－７表は，本市で集計したものである。</t>
  </si>
  <si>
    <t>　　　　４　平成14年3月より日本標準産業分類が改訂されたため，F-1～F-7表は平成14年から新標準産業分類により表章した。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</si>
</sst>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7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8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13"/>
      <name val="ＭＳ Ｐゴシック"/>
      <family val="3"/>
    </font>
    <font>
      <b/>
      <sz val="14"/>
      <name val="ＭＳ ゴシック"/>
      <family val="3"/>
    </font>
    <font>
      <b/>
      <sz val="8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0" xfId="21" applyFont="1" applyFill="1">
      <alignment/>
      <protection/>
    </xf>
    <xf numFmtId="183" fontId="9" fillId="0" borderId="4" xfId="17" applyNumberFormat="1" applyFont="1" applyFill="1" applyBorder="1" applyAlignment="1">
      <alignment horizontal="center" vertical="center"/>
    </xf>
    <xf numFmtId="183" fontId="8" fillId="0" borderId="4" xfId="17" applyNumberFormat="1" applyFont="1" applyFill="1" applyBorder="1" applyAlignment="1">
      <alignment vertical="center"/>
    </xf>
    <xf numFmtId="183" fontId="8" fillId="0" borderId="4" xfId="21" applyNumberFormat="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horizontal="distributed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0" xfId="21" applyFont="1" applyFill="1" applyBorder="1">
      <alignment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83" fontId="8" fillId="0" borderId="6" xfId="17" applyNumberFormat="1" applyFont="1" applyFill="1" applyBorder="1" applyAlignment="1">
      <alignment vertical="center"/>
    </xf>
    <xf numFmtId="183" fontId="8" fillId="0" borderId="0" xfId="17" applyNumberFormat="1" applyFont="1" applyFill="1" applyBorder="1" applyAlignment="1">
      <alignment vertical="center"/>
    </xf>
    <xf numFmtId="181" fontId="8" fillId="0" borderId="6" xfId="17" applyNumberFormat="1" applyFont="1" applyFill="1" applyBorder="1" applyAlignment="1">
      <alignment vertical="center"/>
    </xf>
    <xf numFmtId="181" fontId="8" fillId="0" borderId="0" xfId="17" applyNumberFormat="1" applyFont="1" applyFill="1" applyBorder="1" applyAlignment="1">
      <alignment vertical="center"/>
    </xf>
    <xf numFmtId="196" fontId="8" fillId="0" borderId="0" xfId="17" applyNumberFormat="1" applyFont="1" applyFill="1" applyBorder="1" applyAlignment="1">
      <alignment horizontal="right" vertical="center"/>
    </xf>
    <xf numFmtId="183" fontId="8" fillId="0" borderId="0" xfId="17" applyNumberFormat="1" applyFont="1" applyFill="1" applyBorder="1" applyAlignment="1">
      <alignment horizontal="right" vertical="center"/>
    </xf>
    <xf numFmtId="183" fontId="8" fillId="0" borderId="6" xfId="17" applyNumberFormat="1" applyFont="1" applyFill="1" applyBorder="1" applyAlignment="1">
      <alignment horizontal="right" vertical="center"/>
    </xf>
    <xf numFmtId="183" fontId="8" fillId="0" borderId="0" xfId="21" applyNumberFormat="1" applyFont="1" applyFill="1" applyBorder="1" applyAlignment="1">
      <alignment vertical="center"/>
      <protection/>
    </xf>
    <xf numFmtId="183" fontId="8" fillId="0" borderId="6" xfId="21" applyNumberFormat="1" applyFont="1" applyFill="1" applyBorder="1" applyAlignment="1">
      <alignment vertical="center"/>
      <protection/>
    </xf>
    <xf numFmtId="183" fontId="8" fillId="0" borderId="0" xfId="21" applyNumberFormat="1" applyFont="1" applyFill="1" applyBorder="1" applyAlignment="1">
      <alignment horizontal="right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5" fillId="0" borderId="0" xfId="21" applyFont="1" applyFill="1">
      <alignment/>
      <protection/>
    </xf>
    <xf numFmtId="199" fontId="8" fillId="0" borderId="6" xfId="17" applyNumberFormat="1" applyFont="1" applyFill="1" applyBorder="1" applyAlignment="1">
      <alignment vertical="center"/>
    </xf>
    <xf numFmtId="199" fontId="8" fillId="0" borderId="0" xfId="17" applyNumberFormat="1" applyFont="1" applyFill="1" applyBorder="1" applyAlignment="1">
      <alignment vertical="center"/>
    </xf>
    <xf numFmtId="199" fontId="8" fillId="0" borderId="0" xfId="17" applyNumberFormat="1" applyFont="1" applyFill="1" applyBorder="1" applyAlignment="1">
      <alignment horizontal="right" vertical="center"/>
    </xf>
    <xf numFmtId="199" fontId="8" fillId="0" borderId="6" xfId="21" applyNumberFormat="1" applyFont="1" applyFill="1" applyBorder="1" applyAlignment="1">
      <alignment vertical="center"/>
      <protection/>
    </xf>
    <xf numFmtId="199" fontId="8" fillId="0" borderId="0" xfId="21" applyNumberFormat="1" applyFont="1" applyFill="1" applyBorder="1" applyAlignment="1">
      <alignment vertical="center"/>
      <protection/>
    </xf>
    <xf numFmtId="199" fontId="8" fillId="0" borderId="0" xfId="21" applyNumberFormat="1" applyFont="1" applyFill="1" applyBorder="1" applyAlignment="1">
      <alignment horizontal="right" vertical="center"/>
      <protection/>
    </xf>
    <xf numFmtId="183" fontId="9" fillId="0" borderId="0" xfId="17" applyNumberFormat="1" applyFont="1" applyFill="1" applyBorder="1" applyAlignment="1">
      <alignment horizontal="center" vertical="center"/>
    </xf>
    <xf numFmtId="183" fontId="8" fillId="0" borderId="0" xfId="17" applyNumberFormat="1" applyFont="1" applyFill="1" applyBorder="1" applyAlignment="1">
      <alignment horizontal="center" vertical="center"/>
    </xf>
    <xf numFmtId="183" fontId="8" fillId="0" borderId="0" xfId="21" applyNumberFormat="1" applyFont="1" applyFill="1" applyBorder="1" applyAlignment="1">
      <alignment horizontal="center" vertical="center"/>
      <protection/>
    </xf>
    <xf numFmtId="183" fontId="9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vertical="center"/>
      <protection/>
    </xf>
    <xf numFmtId="183" fontId="8" fillId="0" borderId="6" xfId="21" applyNumberFormat="1" applyFont="1" applyFill="1" applyBorder="1" applyAlignment="1">
      <alignment horizontal="right" vertical="center"/>
      <protection/>
    </xf>
    <xf numFmtId="199" fontId="8" fillId="0" borderId="6" xfId="17" applyNumberFormat="1" applyFont="1" applyFill="1" applyBorder="1" applyAlignment="1">
      <alignment horizontal="right" vertical="center"/>
    </xf>
    <xf numFmtId="199" fontId="8" fillId="0" borderId="6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>
      <alignment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183" fontId="8" fillId="0" borderId="9" xfId="17" applyNumberFormat="1" applyFont="1" applyFill="1" applyBorder="1" applyAlignment="1">
      <alignment vertical="center"/>
    </xf>
    <xf numFmtId="183" fontId="8" fillId="0" borderId="10" xfId="21" applyNumberFormat="1" applyFont="1" applyFill="1" applyBorder="1" applyAlignment="1">
      <alignment vertical="center"/>
      <protection/>
    </xf>
    <xf numFmtId="183" fontId="8" fillId="0" borderId="9" xfId="21" applyNumberFormat="1" applyFont="1" applyFill="1" applyBorder="1" applyAlignment="1">
      <alignment horizontal="right" vertical="center"/>
      <protection/>
    </xf>
    <xf numFmtId="183" fontId="8" fillId="0" borderId="9" xfId="21" applyNumberFormat="1" applyFont="1" applyFill="1" applyBorder="1" applyAlignment="1">
      <alignment vertical="center"/>
      <protection/>
    </xf>
    <xf numFmtId="183" fontId="8" fillId="0" borderId="10" xfId="21" applyNumberFormat="1" applyFont="1" applyFill="1" applyBorder="1" applyAlignment="1">
      <alignment horizontal="right" vertical="center"/>
      <protection/>
    </xf>
    <xf numFmtId="183" fontId="8" fillId="0" borderId="10" xfId="17" applyNumberFormat="1" applyFont="1" applyFill="1" applyBorder="1" applyAlignment="1">
      <alignment horizontal="right" vertical="center"/>
    </xf>
    <xf numFmtId="0" fontId="6" fillId="0" borderId="11" xfId="21" applyNumberFormat="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left" vertical="center"/>
      <protection/>
    </xf>
    <xf numFmtId="183" fontId="11" fillId="0" borderId="0" xfId="17" applyNumberFormat="1" applyFont="1" applyFill="1" applyBorder="1" applyAlignment="1">
      <alignment vertical="center"/>
    </xf>
    <xf numFmtId="183" fontId="11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>
      <alignment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7" fillId="0" borderId="13" xfId="21" applyFont="1" applyFill="1" applyBorder="1" applyAlignment="1">
      <alignment horizontal="center" vertical="center" wrapText="1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 wrapText="1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center" vertical="center"/>
      <protection/>
    </xf>
    <xf numFmtId="49" fontId="6" fillId="0" borderId="5" xfId="21" applyNumberFormat="1" applyFont="1" applyFill="1" applyBorder="1" applyAlignment="1">
      <alignment horizontal="center" vertical="center"/>
      <protection/>
    </xf>
    <xf numFmtId="199" fontId="8" fillId="0" borderId="6" xfId="21" applyNumberFormat="1" applyFont="1" applyFill="1" applyBorder="1" applyAlignment="1">
      <alignment vertical="center" wrapText="1"/>
      <protection/>
    </xf>
    <xf numFmtId="199" fontId="8" fillId="0" borderId="0" xfId="21" applyNumberFormat="1" applyFont="1" applyFill="1" applyBorder="1" applyAlignment="1">
      <alignment vertical="center" wrapText="1"/>
      <protection/>
    </xf>
    <xf numFmtId="199" fontId="8" fillId="0" borderId="6" xfId="21" applyNumberFormat="1" applyFont="1" applyFill="1" applyBorder="1" applyAlignment="1">
      <alignment horizontal="right" vertical="center" wrapText="1"/>
      <protection/>
    </xf>
    <xf numFmtId="199" fontId="8" fillId="0" borderId="5" xfId="21" applyNumberFormat="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199" fontId="8" fillId="0" borderId="0" xfId="21" applyNumberFormat="1" applyFont="1" applyFill="1" applyBorder="1" applyAlignment="1">
      <alignment horizontal="right" vertical="center" wrapText="1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16" fillId="0" borderId="5" xfId="21" applyNumberFormat="1" applyFont="1" applyFill="1" applyBorder="1" applyAlignment="1">
      <alignment horizontal="center" vertical="center"/>
      <protection/>
    </xf>
    <xf numFmtId="199" fontId="9" fillId="0" borderId="0" xfId="21" applyNumberFormat="1" applyFont="1" applyFill="1" applyBorder="1" applyAlignment="1">
      <alignment vertical="center"/>
      <protection/>
    </xf>
    <xf numFmtId="199" fontId="9" fillId="0" borderId="6" xfId="21" applyNumberFormat="1" applyFont="1" applyFill="1" applyBorder="1" applyAlignment="1">
      <alignment vertical="center" wrapText="1"/>
      <protection/>
    </xf>
    <xf numFmtId="199" fontId="9" fillId="0" borderId="0" xfId="21" applyNumberFormat="1" applyFont="1" applyFill="1" applyBorder="1" applyAlignment="1">
      <alignment vertical="center" wrapText="1"/>
      <protection/>
    </xf>
    <xf numFmtId="199" fontId="9" fillId="0" borderId="6" xfId="21" applyNumberFormat="1" applyFont="1" applyFill="1" applyBorder="1" applyAlignment="1">
      <alignment horizontal="right" vertical="center" wrapText="1"/>
      <protection/>
    </xf>
    <xf numFmtId="199" fontId="9" fillId="0" borderId="0" xfId="21" applyNumberFormat="1" applyFont="1" applyFill="1" applyBorder="1" applyAlignment="1">
      <alignment horizontal="right" vertical="center" wrapText="1"/>
      <protection/>
    </xf>
    <xf numFmtId="0" fontId="16" fillId="0" borderId="7" xfId="21" applyFont="1" applyFill="1" applyBorder="1" applyAlignment="1">
      <alignment horizontal="center" vertical="center"/>
      <protection/>
    </xf>
    <xf numFmtId="0" fontId="9" fillId="0" borderId="0" xfId="21" applyFont="1" applyFill="1">
      <alignment/>
      <protection/>
    </xf>
    <xf numFmtId="199" fontId="9" fillId="0" borderId="0" xfId="17" applyNumberFormat="1" applyFont="1" applyFill="1" applyBorder="1" applyAlignment="1">
      <alignment horizontal="center" vertical="center"/>
    </xf>
    <xf numFmtId="199" fontId="6" fillId="0" borderId="0" xfId="21" applyNumberFormat="1" applyFont="1" applyFill="1" applyBorder="1" applyAlignment="1">
      <alignment horizontal="center" vertical="center" wrapText="1"/>
      <protection/>
    </xf>
    <xf numFmtId="199" fontId="6" fillId="0" borderId="0" xfId="21" applyNumberFormat="1" applyFont="1" applyFill="1" applyBorder="1" applyAlignment="1">
      <alignment horizontal="right" vertical="center" wrapText="1"/>
      <protection/>
    </xf>
    <xf numFmtId="199" fontId="7" fillId="0" borderId="0" xfId="21" applyNumberFormat="1" applyFont="1" applyFill="1" applyBorder="1" applyAlignment="1">
      <alignment horizontal="center" vertical="center" wrapText="1"/>
      <protection/>
    </xf>
    <xf numFmtId="199" fontId="6" fillId="0" borderId="0" xfId="21" applyNumberFormat="1" applyFont="1" applyFill="1" applyBorder="1" applyAlignment="1">
      <alignment horizontal="center" vertical="center"/>
      <protection/>
    </xf>
    <xf numFmtId="199" fontId="9" fillId="0" borderId="0" xfId="21" applyNumberFormat="1" applyFont="1" applyFill="1" applyBorder="1" applyAlignment="1">
      <alignment horizontal="center" vertical="center"/>
      <protection/>
    </xf>
    <xf numFmtId="199" fontId="9" fillId="0" borderId="6" xfId="17" applyNumberFormat="1" applyFont="1" applyFill="1" applyBorder="1" applyAlignment="1">
      <alignment vertical="center"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right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6" fillId="0" borderId="5" xfId="21" applyNumberFormat="1" applyFont="1" applyFill="1" applyBorder="1" applyAlignment="1">
      <alignment horizontal="right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 wrapText="1"/>
    </xf>
    <xf numFmtId="38" fontId="8" fillId="0" borderId="6" xfId="17" applyFont="1" applyFill="1" applyBorder="1" applyAlignment="1">
      <alignment vertical="center" wrapText="1"/>
    </xf>
    <xf numFmtId="183" fontId="8" fillId="0" borderId="6" xfId="21" applyNumberFormat="1" applyFont="1" applyFill="1" applyBorder="1" applyAlignment="1">
      <alignment horizontal="right" vertical="center" wrapText="1"/>
      <protection/>
    </xf>
    <xf numFmtId="183" fontId="8" fillId="0" borderId="0" xfId="21" applyNumberFormat="1" applyFont="1" applyFill="1" applyBorder="1" applyAlignment="1">
      <alignment horizontal="right" vertical="center" wrapText="1"/>
      <protection/>
    </xf>
    <xf numFmtId="183" fontId="8" fillId="0" borderId="5" xfId="17" applyNumberFormat="1" applyFont="1" applyFill="1" applyBorder="1" applyAlignment="1">
      <alignment horizontal="right" vertical="center" wrapText="1"/>
    </xf>
    <xf numFmtId="183" fontId="8" fillId="0" borderId="0" xfId="21" applyNumberFormat="1" applyFont="1" applyFill="1" applyAlignment="1">
      <alignment horizontal="right"/>
      <protection/>
    </xf>
    <xf numFmtId="38" fontId="8" fillId="0" borderId="0" xfId="17" applyFont="1" applyFill="1" applyBorder="1" applyAlignment="1">
      <alignment vertical="center" wrapText="1"/>
    </xf>
    <xf numFmtId="38" fontId="8" fillId="0" borderId="6" xfId="17" applyFont="1" applyFill="1" applyBorder="1" applyAlignment="1">
      <alignment horizontal="right" vertical="center" wrapText="1"/>
    </xf>
    <xf numFmtId="0" fontId="16" fillId="0" borderId="8" xfId="21" applyNumberFormat="1" applyFont="1" applyFill="1" applyBorder="1" applyAlignment="1">
      <alignment horizontal="center" vertical="center"/>
      <protection/>
    </xf>
    <xf numFmtId="38" fontId="9" fillId="0" borderId="9" xfId="17" applyFont="1" applyFill="1" applyBorder="1" applyAlignment="1">
      <alignment vertical="center"/>
    </xf>
    <xf numFmtId="38" fontId="9" fillId="0" borderId="10" xfId="17" applyFont="1" applyFill="1" applyBorder="1" applyAlignment="1">
      <alignment vertical="center"/>
    </xf>
    <xf numFmtId="38" fontId="9" fillId="0" borderId="9" xfId="17" applyFont="1" applyFill="1" applyBorder="1" applyAlignment="1">
      <alignment horizontal="right" vertical="center" wrapText="1"/>
    </xf>
    <xf numFmtId="38" fontId="9" fillId="0" borderId="10" xfId="17" applyFont="1" applyFill="1" applyBorder="1" applyAlignment="1">
      <alignment vertical="center" wrapText="1"/>
    </xf>
    <xf numFmtId="38" fontId="9" fillId="0" borderId="9" xfId="17" applyFont="1" applyFill="1" applyBorder="1" applyAlignment="1">
      <alignment vertical="center" wrapText="1"/>
    </xf>
    <xf numFmtId="38" fontId="9" fillId="0" borderId="10" xfId="17" applyFont="1" applyFill="1" applyBorder="1" applyAlignment="1">
      <alignment horizontal="right" vertical="center" wrapText="1"/>
    </xf>
    <xf numFmtId="38" fontId="9" fillId="0" borderId="10" xfId="17" applyFont="1" applyFill="1" applyBorder="1" applyAlignment="1">
      <alignment vertical="center" shrinkToFit="1"/>
    </xf>
    <xf numFmtId="38" fontId="9" fillId="0" borderId="9" xfId="17" applyFont="1" applyFill="1" applyBorder="1" applyAlignment="1">
      <alignment vertical="center" shrinkToFit="1"/>
    </xf>
    <xf numFmtId="38" fontId="9" fillId="0" borderId="9" xfId="17" applyFont="1" applyFill="1" applyBorder="1" applyAlignment="1">
      <alignment horizontal="right" vertical="center" shrinkToFit="1"/>
    </xf>
    <xf numFmtId="0" fontId="16" fillId="0" borderId="11" xfId="21" applyFont="1" applyFill="1" applyBorder="1" applyAlignment="1">
      <alignment horizontal="center" vertical="center"/>
      <protection/>
    </xf>
    <xf numFmtId="0" fontId="9" fillId="0" borderId="0" xfId="21" applyFont="1" applyFill="1" applyBorder="1">
      <alignment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 horizontal="right" wrapText="1"/>
    </xf>
    <xf numFmtId="38" fontId="9" fillId="0" borderId="0" xfId="17" applyFont="1" applyFill="1" applyBorder="1" applyAlignment="1">
      <alignment wrapText="1"/>
    </xf>
    <xf numFmtId="38" fontId="15" fillId="0" borderId="0" xfId="17" applyFont="1" applyFill="1" applyBorder="1" applyAlignment="1">
      <alignment horizontal="right" wrapText="1"/>
    </xf>
    <xf numFmtId="38" fontId="9" fillId="0" borderId="0" xfId="17" applyFont="1" applyFill="1" applyBorder="1" applyAlignment="1">
      <alignment shrinkToFit="1"/>
    </xf>
    <xf numFmtId="0" fontId="9" fillId="0" borderId="0" xfId="2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wrapText="1"/>
      <protection/>
    </xf>
    <xf numFmtId="0" fontId="0" fillId="0" borderId="0" xfId="21" applyFont="1" applyFill="1" applyAlignment="1">
      <alignment horizontal="distributed"/>
      <protection/>
    </xf>
    <xf numFmtId="0" fontId="0" fillId="0" borderId="0" xfId="21" applyFont="1" applyFill="1" applyAlignment="1">
      <alignment wrapText="1"/>
      <protection/>
    </xf>
    <xf numFmtId="183" fontId="8" fillId="0" borderId="0" xfId="21" applyNumberFormat="1" applyFont="1" applyFill="1" applyBorder="1" applyAlignment="1">
      <alignment vertical="center"/>
      <protection/>
    </xf>
    <xf numFmtId="183" fontId="8" fillId="0" borderId="5" xfId="21" applyNumberFormat="1" applyFont="1" applyFill="1" applyBorder="1" applyAlignment="1">
      <alignment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199" fontId="8" fillId="0" borderId="7" xfId="21" applyNumberFormat="1" applyFont="1" applyFill="1" applyBorder="1" applyAlignment="1">
      <alignment vertical="center" wrapText="1"/>
      <protection/>
    </xf>
    <xf numFmtId="199" fontId="8" fillId="0" borderId="5" xfId="21" applyNumberFormat="1" applyFont="1" applyFill="1" applyBorder="1" applyAlignment="1">
      <alignment vertical="center" wrapText="1"/>
      <protection/>
    </xf>
    <xf numFmtId="183" fontId="8" fillId="0" borderId="7" xfId="17" applyNumberFormat="1" applyFont="1" applyFill="1" applyBorder="1" applyAlignment="1">
      <alignment horizontal="right" vertical="center" wrapText="1"/>
    </xf>
    <xf numFmtId="183" fontId="8" fillId="0" borderId="5" xfId="17" applyNumberFormat="1" applyFont="1" applyFill="1" applyBorder="1" applyAlignment="1">
      <alignment horizontal="right" vertical="center" wrapText="1"/>
    </xf>
    <xf numFmtId="38" fontId="8" fillId="0" borderId="7" xfId="17" applyFont="1" applyFill="1" applyBorder="1" applyAlignment="1">
      <alignment vertical="center" wrapText="1"/>
    </xf>
    <xf numFmtId="38" fontId="8" fillId="0" borderId="5" xfId="17" applyFont="1" applyFill="1" applyBorder="1" applyAlignment="1">
      <alignment vertical="center" wrapText="1"/>
    </xf>
    <xf numFmtId="0" fontId="5" fillId="0" borderId="0" xfId="21" applyFont="1" applyFill="1" applyAlignment="1">
      <alignment/>
      <protection/>
    </xf>
    <xf numFmtId="38" fontId="9" fillId="0" borderId="11" xfId="17" applyFont="1" applyFill="1" applyBorder="1" applyAlignment="1">
      <alignment vertical="center" wrapText="1"/>
    </xf>
    <xf numFmtId="38" fontId="9" fillId="0" borderId="8" xfId="17" applyFont="1" applyFill="1" applyBorder="1" applyAlignment="1">
      <alignment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199" fontId="9" fillId="0" borderId="7" xfId="21" applyNumberFormat="1" applyFont="1" applyFill="1" applyBorder="1" applyAlignment="1">
      <alignment vertical="center" wrapText="1"/>
      <protection/>
    </xf>
    <xf numFmtId="199" fontId="9" fillId="0" borderId="5" xfId="21" applyNumberFormat="1" applyFont="1" applyFill="1" applyBorder="1" applyAlignment="1">
      <alignment vertical="center" wrapText="1"/>
      <protection/>
    </xf>
    <xf numFmtId="199" fontId="6" fillId="0" borderId="0" xfId="21" applyNumberFormat="1" applyFont="1" applyFill="1" applyBorder="1" applyAlignment="1">
      <alignment horizontal="center" vertical="center" wrapText="1"/>
      <protection/>
    </xf>
    <xf numFmtId="183" fontId="8" fillId="0" borderId="7" xfId="21" applyNumberFormat="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183" fontId="8" fillId="0" borderId="9" xfId="21" applyNumberFormat="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horizontal="center" vertical="center" wrapText="1"/>
      <protection/>
    </xf>
    <xf numFmtId="183" fontId="8" fillId="0" borderId="0" xfId="21" applyNumberFormat="1" applyFont="1" applyFill="1" applyBorder="1" applyAlignment="1">
      <alignment horizontal="center" vertical="center"/>
      <protection/>
    </xf>
    <xf numFmtId="199" fontId="8" fillId="0" borderId="7" xfId="17" applyNumberFormat="1" applyFont="1" applyFill="1" applyBorder="1" applyAlignment="1">
      <alignment vertical="center"/>
    </xf>
    <xf numFmtId="199" fontId="8" fillId="0" borderId="0" xfId="17" applyNumberFormat="1" applyFont="1" applyFill="1" applyBorder="1" applyAlignment="1">
      <alignment vertical="center"/>
    </xf>
    <xf numFmtId="199" fontId="8" fillId="0" borderId="5" xfId="17" applyNumberFormat="1" applyFont="1" applyFill="1" applyBorder="1" applyAlignment="1">
      <alignment vertical="center"/>
    </xf>
    <xf numFmtId="199" fontId="8" fillId="0" borderId="0" xfId="17" applyNumberFormat="1" applyFont="1" applyFill="1" applyBorder="1" applyAlignment="1">
      <alignment horizontal="right" vertical="center"/>
    </xf>
    <xf numFmtId="0" fontId="1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left"/>
      <protection/>
    </xf>
    <xf numFmtId="0" fontId="5" fillId="0" borderId="0" xfId="21" applyFont="1" applyFill="1" applyAlignment="1">
      <alignment horizontal="right"/>
      <protection/>
    </xf>
    <xf numFmtId="0" fontId="6" fillId="0" borderId="15" xfId="21" applyFont="1" applyFill="1" applyBorder="1" applyAlignment="1">
      <alignment horizontal="center" vertical="center" wrapText="1"/>
      <protection/>
    </xf>
    <xf numFmtId="183" fontId="9" fillId="0" borderId="4" xfId="17" applyNumberFormat="1" applyFont="1" applyFill="1" applyBorder="1" applyAlignment="1">
      <alignment horizontal="center" vertical="center"/>
    </xf>
    <xf numFmtId="183" fontId="9" fillId="0" borderId="0" xfId="17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workbookViewId="0" topLeftCell="A1">
      <selection activeCell="A1" sqref="A1:AB1"/>
    </sheetView>
  </sheetViews>
  <sheetFormatPr defaultColWidth="9.00390625" defaultRowHeight="12.75"/>
  <cols>
    <col min="1" max="1" width="8.75390625" style="126" customWidth="1"/>
    <col min="2" max="2" width="11.875" style="3" bestFit="1" customWidth="1"/>
    <col min="3" max="3" width="10.00390625" style="3" customWidth="1"/>
    <col min="4" max="4" width="7.75390625" style="3" bestFit="1" customWidth="1"/>
    <col min="5" max="7" width="7.875" style="3" customWidth="1"/>
    <col min="8" max="8" width="11.375" style="3" customWidth="1"/>
    <col min="9" max="9" width="8.875" style="3" customWidth="1"/>
    <col min="10" max="10" width="8.625" style="3" customWidth="1"/>
    <col min="11" max="11" width="6.125" style="3" customWidth="1"/>
    <col min="12" max="12" width="8.625" style="3" customWidth="1"/>
    <col min="13" max="13" width="6.75390625" style="3" bestFit="1" customWidth="1"/>
    <col min="14" max="14" width="5.125" style="3" customWidth="1"/>
    <col min="15" max="15" width="9.375" style="3" customWidth="1"/>
    <col min="16" max="16" width="10.25390625" style="3" customWidth="1"/>
    <col min="17" max="17" width="7.625" style="3" customWidth="1"/>
    <col min="18" max="18" width="9.375" style="3" customWidth="1"/>
    <col min="19" max="19" width="10.25390625" style="3" customWidth="1"/>
    <col min="20" max="20" width="7.875" style="3" customWidth="1"/>
    <col min="21" max="21" width="8.75390625" style="3" bestFit="1" customWidth="1"/>
    <col min="22" max="22" width="5.25390625" style="3" customWidth="1"/>
    <col min="23" max="23" width="10.25390625" style="3" customWidth="1"/>
    <col min="24" max="24" width="7.875" style="3" customWidth="1"/>
    <col min="25" max="25" width="4.875" style="3" bestFit="1" customWidth="1"/>
    <col min="26" max="26" width="7.625" style="3" customWidth="1"/>
    <col min="27" max="27" width="9.375" style="3" customWidth="1"/>
    <col min="28" max="28" width="4.75390625" style="3" customWidth="1"/>
    <col min="29" max="16384" width="10.25390625" style="3" customWidth="1"/>
  </cols>
  <sheetData>
    <row r="1" spans="1:28" ht="17.25">
      <c r="A1" s="155" t="s">
        <v>36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ht="13.5">
      <c r="A2" s="1" t="s">
        <v>0</v>
      </c>
      <c r="X2" s="2"/>
      <c r="Y2" s="2"/>
      <c r="Z2" s="157" t="s">
        <v>1</v>
      </c>
      <c r="AA2" s="157"/>
      <c r="AB2" s="157"/>
    </row>
    <row r="3" spans="1:28" s="10" customFormat="1" ht="48.75">
      <c r="A3" s="4" t="s">
        <v>2</v>
      </c>
      <c r="B3" s="4" t="s">
        <v>3</v>
      </c>
      <c r="C3" s="5" t="s">
        <v>37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38</v>
      </c>
      <c r="I3" s="5" t="s">
        <v>39</v>
      </c>
      <c r="J3" s="5" t="s">
        <v>40</v>
      </c>
      <c r="K3" s="5" t="s">
        <v>46</v>
      </c>
      <c r="L3" s="5" t="s">
        <v>8</v>
      </c>
      <c r="M3" s="5" t="s">
        <v>9</v>
      </c>
      <c r="N3" s="6" t="s">
        <v>10</v>
      </c>
      <c r="O3" s="5" t="s">
        <v>48</v>
      </c>
      <c r="P3" s="7" t="s">
        <v>11</v>
      </c>
      <c r="Q3" s="5" t="s">
        <v>52</v>
      </c>
      <c r="R3" s="5" t="s">
        <v>41</v>
      </c>
      <c r="S3" s="5" t="s">
        <v>42</v>
      </c>
      <c r="T3" s="146" t="s">
        <v>53</v>
      </c>
      <c r="U3" s="158"/>
      <c r="V3" s="147"/>
      <c r="W3" s="5" t="s">
        <v>43</v>
      </c>
      <c r="X3" s="5" t="s">
        <v>13</v>
      </c>
      <c r="Y3" s="8" t="s">
        <v>14</v>
      </c>
      <c r="Z3" s="5" t="s">
        <v>15</v>
      </c>
      <c r="AA3" s="5" t="s">
        <v>16</v>
      </c>
      <c r="AB3" s="9" t="s">
        <v>2</v>
      </c>
    </row>
    <row r="4" spans="1:28" s="17" customFormat="1" ht="13.5" customHeight="1">
      <c r="A4" s="159" t="s">
        <v>17</v>
      </c>
      <c r="B4" s="159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3"/>
      <c r="V4" s="13"/>
      <c r="W4" s="13"/>
      <c r="X4" s="13"/>
      <c r="Y4" s="13"/>
      <c r="Z4" s="14"/>
      <c r="AA4" s="15" t="s">
        <v>18</v>
      </c>
      <c r="AB4" s="16"/>
    </row>
    <row r="5" spans="1:28" s="30" customFormat="1" ht="13.5" customHeight="1">
      <c r="A5" s="18" t="s">
        <v>51</v>
      </c>
      <c r="B5" s="19">
        <v>762</v>
      </c>
      <c r="C5" s="20">
        <v>120</v>
      </c>
      <c r="D5" s="21">
        <v>1</v>
      </c>
      <c r="E5" s="22">
        <v>14</v>
      </c>
      <c r="F5" s="21">
        <v>7</v>
      </c>
      <c r="G5" s="22">
        <v>34</v>
      </c>
      <c r="H5" s="19">
        <v>15</v>
      </c>
      <c r="I5" s="20">
        <v>34</v>
      </c>
      <c r="J5" s="19">
        <v>5</v>
      </c>
      <c r="K5" s="23" t="s">
        <v>19</v>
      </c>
      <c r="L5" s="19">
        <v>15</v>
      </c>
      <c r="M5" s="24" t="s">
        <v>19</v>
      </c>
      <c r="N5" s="25" t="s">
        <v>19</v>
      </c>
      <c r="O5" s="19">
        <v>19</v>
      </c>
      <c r="P5" s="19">
        <v>19</v>
      </c>
      <c r="Q5" s="20">
        <v>4</v>
      </c>
      <c r="R5" s="19">
        <v>215</v>
      </c>
      <c r="S5" s="20">
        <v>158</v>
      </c>
      <c r="T5" s="145">
        <v>17</v>
      </c>
      <c r="U5" s="128"/>
      <c r="V5" s="129"/>
      <c r="W5" s="26">
        <v>53</v>
      </c>
      <c r="X5" s="27">
        <v>5</v>
      </c>
      <c r="Y5" s="26">
        <v>2</v>
      </c>
      <c r="Z5" s="27">
        <v>25</v>
      </c>
      <c r="AA5" s="28" t="s">
        <v>19</v>
      </c>
      <c r="AB5" s="29">
        <v>8</v>
      </c>
    </row>
    <row r="6" spans="1:28" s="30" customFormat="1" ht="13.5">
      <c r="A6" s="18">
        <v>9</v>
      </c>
      <c r="B6" s="19">
        <v>734</v>
      </c>
      <c r="C6" s="20">
        <v>115</v>
      </c>
      <c r="D6" s="19">
        <v>1</v>
      </c>
      <c r="E6" s="20">
        <v>14</v>
      </c>
      <c r="F6" s="19">
        <v>6</v>
      </c>
      <c r="G6" s="20">
        <v>33</v>
      </c>
      <c r="H6" s="19">
        <v>14</v>
      </c>
      <c r="I6" s="20">
        <v>34</v>
      </c>
      <c r="J6" s="19">
        <v>5</v>
      </c>
      <c r="K6" s="24" t="s">
        <v>19</v>
      </c>
      <c r="L6" s="19">
        <v>15</v>
      </c>
      <c r="M6" s="24" t="s">
        <v>19</v>
      </c>
      <c r="N6" s="25" t="s">
        <v>19</v>
      </c>
      <c r="O6" s="19">
        <v>18</v>
      </c>
      <c r="P6" s="19">
        <v>18</v>
      </c>
      <c r="Q6" s="20">
        <v>3</v>
      </c>
      <c r="R6" s="19">
        <v>207</v>
      </c>
      <c r="S6" s="20">
        <v>153</v>
      </c>
      <c r="T6" s="145">
        <v>18</v>
      </c>
      <c r="U6" s="128"/>
      <c r="V6" s="129"/>
      <c r="W6" s="26">
        <v>48</v>
      </c>
      <c r="X6" s="27">
        <v>5</v>
      </c>
      <c r="Y6" s="26">
        <v>2</v>
      </c>
      <c r="Z6" s="27">
        <v>25</v>
      </c>
      <c r="AA6" s="28" t="s">
        <v>19</v>
      </c>
      <c r="AB6" s="29">
        <v>9</v>
      </c>
    </row>
    <row r="7" spans="1:28" s="30" customFormat="1" ht="13.5" customHeight="1">
      <c r="A7" s="18">
        <v>10</v>
      </c>
      <c r="B7" s="19">
        <v>764</v>
      </c>
      <c r="C7" s="20">
        <v>117</v>
      </c>
      <c r="D7" s="19">
        <v>2</v>
      </c>
      <c r="E7" s="20">
        <v>14</v>
      </c>
      <c r="F7" s="19">
        <v>7</v>
      </c>
      <c r="G7" s="20">
        <v>33</v>
      </c>
      <c r="H7" s="19">
        <v>14</v>
      </c>
      <c r="I7" s="20">
        <v>38</v>
      </c>
      <c r="J7" s="19">
        <v>6</v>
      </c>
      <c r="K7" s="24" t="s">
        <v>19</v>
      </c>
      <c r="L7" s="19">
        <v>19</v>
      </c>
      <c r="M7" s="24" t="s">
        <v>19</v>
      </c>
      <c r="N7" s="19">
        <v>1</v>
      </c>
      <c r="O7" s="19">
        <v>19</v>
      </c>
      <c r="P7" s="19">
        <v>31</v>
      </c>
      <c r="Q7" s="20">
        <v>4</v>
      </c>
      <c r="R7" s="19">
        <v>199</v>
      </c>
      <c r="S7" s="20">
        <v>147</v>
      </c>
      <c r="T7" s="145">
        <v>22</v>
      </c>
      <c r="U7" s="128"/>
      <c r="V7" s="129"/>
      <c r="W7" s="26">
        <v>61</v>
      </c>
      <c r="X7" s="27">
        <v>6</v>
      </c>
      <c r="Y7" s="26">
        <v>2</v>
      </c>
      <c r="Z7" s="27">
        <v>22</v>
      </c>
      <c r="AA7" s="28" t="s">
        <v>19</v>
      </c>
      <c r="AB7" s="29">
        <v>10</v>
      </c>
    </row>
    <row r="8" spans="1:28" s="30" customFormat="1" ht="13.5" customHeight="1">
      <c r="A8" s="18">
        <v>11</v>
      </c>
      <c r="B8" s="19">
        <v>762</v>
      </c>
      <c r="C8" s="20">
        <v>115</v>
      </c>
      <c r="D8" s="19">
        <v>2</v>
      </c>
      <c r="E8" s="20">
        <v>12</v>
      </c>
      <c r="F8" s="19">
        <v>8</v>
      </c>
      <c r="G8" s="20">
        <v>35</v>
      </c>
      <c r="H8" s="19">
        <v>14</v>
      </c>
      <c r="I8" s="20">
        <v>37</v>
      </c>
      <c r="J8" s="19">
        <v>5</v>
      </c>
      <c r="K8" s="24" t="s">
        <v>19</v>
      </c>
      <c r="L8" s="19">
        <v>17</v>
      </c>
      <c r="M8" s="24" t="s">
        <v>19</v>
      </c>
      <c r="N8" s="19">
        <v>1</v>
      </c>
      <c r="O8" s="19">
        <v>18</v>
      </c>
      <c r="P8" s="19">
        <v>30</v>
      </c>
      <c r="Q8" s="20">
        <v>4</v>
      </c>
      <c r="R8" s="19">
        <v>194</v>
      </c>
      <c r="S8" s="20">
        <v>148</v>
      </c>
      <c r="T8" s="145">
        <v>21</v>
      </c>
      <c r="U8" s="128"/>
      <c r="V8" s="129"/>
      <c r="W8" s="26">
        <v>66</v>
      </c>
      <c r="X8" s="27">
        <v>7</v>
      </c>
      <c r="Y8" s="26">
        <v>2</v>
      </c>
      <c r="Z8" s="27">
        <v>26</v>
      </c>
      <c r="AA8" s="28" t="s">
        <v>19</v>
      </c>
      <c r="AB8" s="29">
        <v>11</v>
      </c>
    </row>
    <row r="9" spans="1:28" s="30" customFormat="1" ht="13.5" customHeight="1">
      <c r="A9" s="18">
        <v>12</v>
      </c>
      <c r="B9" s="19">
        <v>718</v>
      </c>
      <c r="C9" s="20">
        <v>109</v>
      </c>
      <c r="D9" s="19">
        <v>2</v>
      </c>
      <c r="E9" s="20">
        <v>11</v>
      </c>
      <c r="F9" s="19">
        <v>6</v>
      </c>
      <c r="G9" s="20">
        <v>30</v>
      </c>
      <c r="H9" s="19">
        <v>14</v>
      </c>
      <c r="I9" s="20">
        <v>34</v>
      </c>
      <c r="J9" s="19">
        <v>5</v>
      </c>
      <c r="K9" s="24" t="s">
        <v>19</v>
      </c>
      <c r="L9" s="19">
        <v>12</v>
      </c>
      <c r="M9" s="24" t="s">
        <v>19</v>
      </c>
      <c r="N9" s="19">
        <v>1</v>
      </c>
      <c r="O9" s="19">
        <v>17</v>
      </c>
      <c r="P9" s="19">
        <v>29</v>
      </c>
      <c r="Q9" s="20">
        <v>2</v>
      </c>
      <c r="R9" s="19">
        <v>189</v>
      </c>
      <c r="S9" s="20">
        <v>140</v>
      </c>
      <c r="T9" s="145">
        <v>18</v>
      </c>
      <c r="U9" s="128"/>
      <c r="V9" s="129"/>
      <c r="W9" s="26">
        <v>62</v>
      </c>
      <c r="X9" s="27">
        <v>8</v>
      </c>
      <c r="Y9" s="26">
        <v>3</v>
      </c>
      <c r="Z9" s="27">
        <v>26</v>
      </c>
      <c r="AA9" s="28" t="s">
        <v>19</v>
      </c>
      <c r="AB9" s="29">
        <v>12</v>
      </c>
    </row>
    <row r="10" spans="1:28" s="30" customFormat="1" ht="13.5" customHeight="1">
      <c r="A10" s="18">
        <v>13</v>
      </c>
      <c r="B10" s="31">
        <v>716</v>
      </c>
      <c r="C10" s="32">
        <v>109</v>
      </c>
      <c r="D10" s="31">
        <v>2</v>
      </c>
      <c r="E10" s="32">
        <v>11</v>
      </c>
      <c r="F10" s="31">
        <v>7</v>
      </c>
      <c r="G10" s="32">
        <v>31</v>
      </c>
      <c r="H10" s="31">
        <v>15</v>
      </c>
      <c r="I10" s="32">
        <v>33</v>
      </c>
      <c r="J10" s="31">
        <v>5</v>
      </c>
      <c r="K10" s="33" t="s">
        <v>19</v>
      </c>
      <c r="L10" s="31">
        <v>12</v>
      </c>
      <c r="M10" s="33" t="s">
        <v>19</v>
      </c>
      <c r="N10" s="31">
        <v>1</v>
      </c>
      <c r="O10" s="31">
        <v>16</v>
      </c>
      <c r="P10" s="31">
        <v>33</v>
      </c>
      <c r="Q10" s="32">
        <v>2</v>
      </c>
      <c r="R10" s="31">
        <v>179</v>
      </c>
      <c r="S10" s="32">
        <v>142</v>
      </c>
      <c r="T10" s="151">
        <v>22</v>
      </c>
      <c r="U10" s="152"/>
      <c r="V10" s="153"/>
      <c r="W10" s="32">
        <v>62</v>
      </c>
      <c r="X10" s="34">
        <v>6</v>
      </c>
      <c r="Y10" s="35">
        <v>2</v>
      </c>
      <c r="Z10" s="31">
        <v>26</v>
      </c>
      <c r="AA10" s="36" t="s">
        <v>19</v>
      </c>
      <c r="AB10" s="29">
        <v>13</v>
      </c>
    </row>
    <row r="11" spans="1:28" s="17" customFormat="1" ht="13.5">
      <c r="A11" s="160" t="s">
        <v>20</v>
      </c>
      <c r="B11" s="160"/>
      <c r="C11" s="37"/>
      <c r="D11" s="38"/>
      <c r="E11" s="38"/>
      <c r="F11" s="38"/>
      <c r="G11" s="38"/>
      <c r="H11" s="38"/>
      <c r="I11" s="38"/>
      <c r="J11" s="20"/>
      <c r="K11" s="24"/>
      <c r="L11" s="38"/>
      <c r="M11" s="24"/>
      <c r="N11" s="38"/>
      <c r="O11" s="38"/>
      <c r="P11" s="38"/>
      <c r="Q11" s="38"/>
      <c r="R11" s="38"/>
      <c r="S11" s="38"/>
      <c r="T11" s="150"/>
      <c r="U11" s="150"/>
      <c r="V11" s="150"/>
      <c r="W11" s="39"/>
      <c r="X11" s="39"/>
      <c r="Y11" s="39"/>
      <c r="Z11" s="39"/>
      <c r="AA11" s="40" t="s">
        <v>21</v>
      </c>
      <c r="AB11" s="41"/>
    </row>
    <row r="12" spans="1:28" ht="12">
      <c r="A12" s="18" t="s">
        <v>51</v>
      </c>
      <c r="B12" s="20">
        <v>19783</v>
      </c>
      <c r="C12" s="27">
        <v>1758</v>
      </c>
      <c r="D12" s="28" t="s">
        <v>22</v>
      </c>
      <c r="E12" s="27">
        <v>190</v>
      </c>
      <c r="F12" s="26">
        <v>451</v>
      </c>
      <c r="G12" s="27">
        <v>253</v>
      </c>
      <c r="H12" s="26">
        <v>772</v>
      </c>
      <c r="I12" s="27">
        <v>412</v>
      </c>
      <c r="J12" s="26">
        <v>125</v>
      </c>
      <c r="K12" s="25" t="s">
        <v>19</v>
      </c>
      <c r="L12" s="26">
        <v>428</v>
      </c>
      <c r="M12" s="25" t="s">
        <v>19</v>
      </c>
      <c r="N12" s="42" t="s">
        <v>19</v>
      </c>
      <c r="O12" s="27">
        <v>933</v>
      </c>
      <c r="P12" s="26">
        <v>3410</v>
      </c>
      <c r="Q12" s="27">
        <v>87</v>
      </c>
      <c r="R12" s="26">
        <v>2789</v>
      </c>
      <c r="S12" s="27">
        <v>4071</v>
      </c>
      <c r="T12" s="128">
        <v>310</v>
      </c>
      <c r="U12" s="128"/>
      <c r="V12" s="128"/>
      <c r="W12" s="27">
        <v>3174</v>
      </c>
      <c r="X12" s="28" t="s">
        <v>22</v>
      </c>
      <c r="Y12" s="42" t="s">
        <v>22</v>
      </c>
      <c r="Z12" s="26">
        <v>370</v>
      </c>
      <c r="AA12" s="27">
        <v>250</v>
      </c>
      <c r="AB12" s="29">
        <v>8</v>
      </c>
    </row>
    <row r="13" spans="1:28" ht="12">
      <c r="A13" s="18">
        <v>9</v>
      </c>
      <c r="B13" s="20">
        <v>18666</v>
      </c>
      <c r="C13" s="27">
        <v>1734</v>
      </c>
      <c r="D13" s="28" t="s">
        <v>22</v>
      </c>
      <c r="E13" s="27">
        <v>178</v>
      </c>
      <c r="F13" s="28" t="s">
        <v>22</v>
      </c>
      <c r="G13" s="27">
        <v>236</v>
      </c>
      <c r="H13" s="26">
        <v>733</v>
      </c>
      <c r="I13" s="27">
        <v>417</v>
      </c>
      <c r="J13" s="26">
        <v>119</v>
      </c>
      <c r="K13" s="25" t="s">
        <v>19</v>
      </c>
      <c r="L13" s="26">
        <v>428</v>
      </c>
      <c r="M13" s="25" t="s">
        <v>19</v>
      </c>
      <c r="N13" s="42" t="s">
        <v>19</v>
      </c>
      <c r="O13" s="27">
        <v>983</v>
      </c>
      <c r="P13" s="26">
        <v>3205</v>
      </c>
      <c r="Q13" s="27">
        <v>44</v>
      </c>
      <c r="R13" s="26">
        <v>2613</v>
      </c>
      <c r="S13" s="27">
        <v>3966</v>
      </c>
      <c r="T13" s="128">
        <v>312</v>
      </c>
      <c r="U13" s="128"/>
      <c r="V13" s="128"/>
      <c r="W13" s="27">
        <v>2649</v>
      </c>
      <c r="X13" s="28" t="s">
        <v>22</v>
      </c>
      <c r="Y13" s="42" t="s">
        <v>22</v>
      </c>
      <c r="Z13" s="26">
        <v>335</v>
      </c>
      <c r="AA13" s="27">
        <v>714</v>
      </c>
      <c r="AB13" s="29">
        <v>9</v>
      </c>
    </row>
    <row r="14" spans="1:28" ht="12">
      <c r="A14" s="18">
        <v>10</v>
      </c>
      <c r="B14" s="20">
        <v>18787</v>
      </c>
      <c r="C14" s="27">
        <v>1761</v>
      </c>
      <c r="D14" s="28" t="s">
        <v>22</v>
      </c>
      <c r="E14" s="27">
        <v>159</v>
      </c>
      <c r="F14" s="28" t="s">
        <v>22</v>
      </c>
      <c r="G14" s="27">
        <v>196</v>
      </c>
      <c r="H14" s="26">
        <v>712</v>
      </c>
      <c r="I14" s="27">
        <v>424</v>
      </c>
      <c r="J14" s="26">
        <v>128</v>
      </c>
      <c r="K14" s="25" t="s">
        <v>19</v>
      </c>
      <c r="L14" s="26">
        <v>450</v>
      </c>
      <c r="M14" s="25" t="s">
        <v>19</v>
      </c>
      <c r="N14" s="42" t="s">
        <v>22</v>
      </c>
      <c r="O14" s="27">
        <v>1017</v>
      </c>
      <c r="P14" s="26">
        <v>3053</v>
      </c>
      <c r="Q14" s="27">
        <v>43</v>
      </c>
      <c r="R14" s="26">
        <v>2774</v>
      </c>
      <c r="S14" s="27">
        <v>3741</v>
      </c>
      <c r="T14" s="128">
        <v>418</v>
      </c>
      <c r="U14" s="128"/>
      <c r="V14" s="128"/>
      <c r="W14" s="27">
        <v>2860</v>
      </c>
      <c r="X14" s="26">
        <v>245</v>
      </c>
      <c r="Y14" s="42" t="s">
        <v>22</v>
      </c>
      <c r="Z14" s="26">
        <v>265</v>
      </c>
      <c r="AA14" s="27">
        <v>541</v>
      </c>
      <c r="AB14" s="29">
        <v>10</v>
      </c>
    </row>
    <row r="15" spans="1:28" ht="12">
      <c r="A15" s="18">
        <v>11</v>
      </c>
      <c r="B15" s="20">
        <v>17981</v>
      </c>
      <c r="C15" s="27">
        <v>1700</v>
      </c>
      <c r="D15" s="28" t="s">
        <v>22</v>
      </c>
      <c r="E15" s="27">
        <v>134</v>
      </c>
      <c r="F15" s="28" t="s">
        <v>22</v>
      </c>
      <c r="G15" s="27">
        <v>182</v>
      </c>
      <c r="H15" s="26">
        <v>674</v>
      </c>
      <c r="I15" s="27">
        <v>430</v>
      </c>
      <c r="J15" s="26">
        <v>113</v>
      </c>
      <c r="K15" s="25" t="s">
        <v>19</v>
      </c>
      <c r="L15" s="26">
        <v>396</v>
      </c>
      <c r="M15" s="25" t="s">
        <v>19</v>
      </c>
      <c r="N15" s="42" t="s">
        <v>22</v>
      </c>
      <c r="O15" s="27">
        <v>1067</v>
      </c>
      <c r="P15" s="26">
        <v>2828</v>
      </c>
      <c r="Q15" s="27">
        <v>42</v>
      </c>
      <c r="R15" s="26">
        <v>2618</v>
      </c>
      <c r="S15" s="27">
        <v>3580</v>
      </c>
      <c r="T15" s="128">
        <v>280</v>
      </c>
      <c r="U15" s="128"/>
      <c r="V15" s="128"/>
      <c r="W15" s="27">
        <v>2848</v>
      </c>
      <c r="X15" s="26">
        <v>248</v>
      </c>
      <c r="Y15" s="42" t="s">
        <v>22</v>
      </c>
      <c r="Z15" s="26">
        <v>248</v>
      </c>
      <c r="AA15" s="27">
        <v>593</v>
      </c>
      <c r="AB15" s="29">
        <v>11</v>
      </c>
    </row>
    <row r="16" spans="1:28" ht="12">
      <c r="A16" s="18">
        <v>12</v>
      </c>
      <c r="B16" s="20">
        <v>17797</v>
      </c>
      <c r="C16" s="27">
        <v>1651</v>
      </c>
      <c r="D16" s="28" t="s">
        <v>22</v>
      </c>
      <c r="E16" s="27">
        <v>141</v>
      </c>
      <c r="F16" s="28" t="s">
        <v>22</v>
      </c>
      <c r="G16" s="27">
        <v>163</v>
      </c>
      <c r="H16" s="26">
        <v>663</v>
      </c>
      <c r="I16" s="27">
        <v>414</v>
      </c>
      <c r="J16" s="26">
        <v>107</v>
      </c>
      <c r="K16" s="25" t="s">
        <v>19</v>
      </c>
      <c r="L16" s="26">
        <v>383</v>
      </c>
      <c r="M16" s="25" t="s">
        <v>19</v>
      </c>
      <c r="N16" s="42" t="s">
        <v>22</v>
      </c>
      <c r="O16" s="27">
        <v>1096</v>
      </c>
      <c r="P16" s="26">
        <v>2580</v>
      </c>
      <c r="Q16" s="42" t="s">
        <v>22</v>
      </c>
      <c r="R16" s="26">
        <v>2780</v>
      </c>
      <c r="S16" s="27">
        <v>3690</v>
      </c>
      <c r="T16" s="128">
        <v>254</v>
      </c>
      <c r="U16" s="128"/>
      <c r="V16" s="128"/>
      <c r="W16" s="27">
        <v>2644</v>
      </c>
      <c r="X16" s="26">
        <v>255</v>
      </c>
      <c r="Y16" s="42" t="s">
        <v>22</v>
      </c>
      <c r="Z16" s="26">
        <v>395</v>
      </c>
      <c r="AA16" s="27">
        <v>581</v>
      </c>
      <c r="AB16" s="29">
        <v>12</v>
      </c>
    </row>
    <row r="17" spans="1:28" ht="12">
      <c r="A17" s="18">
        <v>13</v>
      </c>
      <c r="B17" s="32">
        <v>16865</v>
      </c>
      <c r="C17" s="31">
        <v>1652</v>
      </c>
      <c r="D17" s="36" t="s">
        <v>22</v>
      </c>
      <c r="E17" s="31">
        <v>88</v>
      </c>
      <c r="F17" s="36" t="s">
        <v>22</v>
      </c>
      <c r="G17" s="31">
        <v>174</v>
      </c>
      <c r="H17" s="35">
        <v>590</v>
      </c>
      <c r="I17" s="31">
        <v>408</v>
      </c>
      <c r="J17" s="35">
        <v>112</v>
      </c>
      <c r="K17" s="43" t="s">
        <v>19</v>
      </c>
      <c r="L17" s="35">
        <v>339</v>
      </c>
      <c r="M17" s="43" t="s">
        <v>19</v>
      </c>
      <c r="N17" s="44" t="s">
        <v>22</v>
      </c>
      <c r="O17" s="34">
        <v>849</v>
      </c>
      <c r="P17" s="32">
        <v>2597</v>
      </c>
      <c r="Q17" s="44" t="s">
        <v>22</v>
      </c>
      <c r="R17" s="32">
        <v>2386</v>
      </c>
      <c r="S17" s="31">
        <v>3397</v>
      </c>
      <c r="T17" s="154">
        <v>434</v>
      </c>
      <c r="U17" s="154"/>
      <c r="V17" s="154"/>
      <c r="W17" s="31">
        <v>2531</v>
      </c>
      <c r="X17" s="32">
        <v>242</v>
      </c>
      <c r="Y17" s="44" t="s">
        <v>22</v>
      </c>
      <c r="Z17" s="35">
        <v>312</v>
      </c>
      <c r="AA17" s="31">
        <v>754</v>
      </c>
      <c r="AB17" s="29">
        <v>13</v>
      </c>
    </row>
    <row r="18" spans="1:28" s="45" customFormat="1" ht="12">
      <c r="A18" s="160" t="s">
        <v>23</v>
      </c>
      <c r="B18" s="160"/>
      <c r="C18" s="160"/>
      <c r="D18" s="160"/>
      <c r="E18" s="37"/>
      <c r="F18" s="37"/>
      <c r="G18" s="26"/>
      <c r="H18" s="26"/>
      <c r="I18" s="26"/>
      <c r="J18" s="26"/>
      <c r="K18" s="28"/>
      <c r="L18" s="26"/>
      <c r="M18" s="2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0" t="s">
        <v>24</v>
      </c>
      <c r="AB18" s="41"/>
    </row>
    <row r="19" spans="1:28" ht="12">
      <c r="A19" s="18" t="s">
        <v>51</v>
      </c>
      <c r="B19" s="20">
        <v>65824883</v>
      </c>
      <c r="C19" s="27">
        <v>2652795</v>
      </c>
      <c r="D19" s="28" t="s">
        <v>22</v>
      </c>
      <c r="E19" s="27">
        <v>121226</v>
      </c>
      <c r="F19" s="26">
        <v>655655</v>
      </c>
      <c r="G19" s="27">
        <v>255808</v>
      </c>
      <c r="H19" s="26">
        <v>3502837</v>
      </c>
      <c r="I19" s="27">
        <v>516072</v>
      </c>
      <c r="J19" s="26">
        <v>447399</v>
      </c>
      <c r="K19" s="25" t="s">
        <v>19</v>
      </c>
      <c r="L19" s="26">
        <v>976172</v>
      </c>
      <c r="M19" s="25" t="s">
        <v>19</v>
      </c>
      <c r="N19" s="42" t="s">
        <v>19</v>
      </c>
      <c r="O19" s="27">
        <v>1966008</v>
      </c>
      <c r="P19" s="26">
        <v>21769940</v>
      </c>
      <c r="Q19" s="27">
        <v>134237</v>
      </c>
      <c r="R19" s="26">
        <v>6139437</v>
      </c>
      <c r="S19" s="27">
        <v>16604023</v>
      </c>
      <c r="T19" s="128">
        <v>1069038</v>
      </c>
      <c r="U19" s="128"/>
      <c r="V19" s="128"/>
      <c r="W19" s="27">
        <v>7517339</v>
      </c>
      <c r="X19" s="28" t="s">
        <v>22</v>
      </c>
      <c r="Y19" s="42" t="s">
        <v>22</v>
      </c>
      <c r="Z19" s="26">
        <v>701795</v>
      </c>
      <c r="AA19" s="27">
        <v>795102</v>
      </c>
      <c r="AB19" s="29">
        <v>8</v>
      </c>
    </row>
    <row r="20" spans="1:28" ht="12">
      <c r="A20" s="18">
        <v>9</v>
      </c>
      <c r="B20" s="20">
        <v>67832726</v>
      </c>
      <c r="C20" s="27">
        <v>2534774</v>
      </c>
      <c r="D20" s="28" t="s">
        <v>22</v>
      </c>
      <c r="E20" s="27">
        <v>126572</v>
      </c>
      <c r="F20" s="28" t="s">
        <v>22</v>
      </c>
      <c r="G20" s="27">
        <v>251735</v>
      </c>
      <c r="H20" s="26">
        <v>3242970</v>
      </c>
      <c r="I20" s="27">
        <v>514683</v>
      </c>
      <c r="J20" s="26">
        <v>518248</v>
      </c>
      <c r="K20" s="25" t="s">
        <v>19</v>
      </c>
      <c r="L20" s="26">
        <v>975898</v>
      </c>
      <c r="M20" s="25" t="s">
        <v>19</v>
      </c>
      <c r="N20" s="42" t="s">
        <v>19</v>
      </c>
      <c r="O20" s="27">
        <v>2094296</v>
      </c>
      <c r="P20" s="26">
        <v>22887526</v>
      </c>
      <c r="Q20" s="27">
        <v>45945</v>
      </c>
      <c r="R20" s="26">
        <v>5916347</v>
      </c>
      <c r="S20" s="27">
        <v>16333893</v>
      </c>
      <c r="T20" s="128">
        <v>1096608</v>
      </c>
      <c r="U20" s="128"/>
      <c r="V20" s="128"/>
      <c r="W20" s="27">
        <v>9159546</v>
      </c>
      <c r="X20" s="28" t="s">
        <v>22</v>
      </c>
      <c r="Y20" s="42" t="s">
        <v>22</v>
      </c>
      <c r="Z20" s="26">
        <v>694901</v>
      </c>
      <c r="AA20" s="27">
        <v>1438784</v>
      </c>
      <c r="AB20" s="29">
        <v>9</v>
      </c>
    </row>
    <row r="21" spans="1:28" ht="12">
      <c r="A21" s="18">
        <v>10</v>
      </c>
      <c r="B21" s="20">
        <v>72000795</v>
      </c>
      <c r="C21" s="27">
        <v>2353700</v>
      </c>
      <c r="D21" s="28" t="s">
        <v>22</v>
      </c>
      <c r="E21" s="27">
        <v>137325</v>
      </c>
      <c r="F21" s="28" t="s">
        <v>22</v>
      </c>
      <c r="G21" s="27">
        <v>209175</v>
      </c>
      <c r="H21" s="26">
        <v>3084481</v>
      </c>
      <c r="I21" s="27">
        <v>512320</v>
      </c>
      <c r="J21" s="26">
        <v>512525</v>
      </c>
      <c r="K21" s="25" t="s">
        <v>19</v>
      </c>
      <c r="L21" s="26">
        <v>878067</v>
      </c>
      <c r="M21" s="25" t="s">
        <v>19</v>
      </c>
      <c r="N21" s="42" t="s">
        <v>19</v>
      </c>
      <c r="O21" s="27">
        <v>2098319</v>
      </c>
      <c r="P21" s="26">
        <v>19352426</v>
      </c>
      <c r="Q21" s="27">
        <v>46845</v>
      </c>
      <c r="R21" s="26">
        <v>6279224</v>
      </c>
      <c r="S21" s="27">
        <v>19900740</v>
      </c>
      <c r="T21" s="128">
        <v>977569</v>
      </c>
      <c r="U21" s="128"/>
      <c r="V21" s="128"/>
      <c r="W21" s="27">
        <v>10916068</v>
      </c>
      <c r="X21" s="26">
        <v>807119</v>
      </c>
      <c r="Y21" s="42" t="s">
        <v>22</v>
      </c>
      <c r="Z21" s="26">
        <v>560777</v>
      </c>
      <c r="AA21" s="27">
        <v>3374115</v>
      </c>
      <c r="AB21" s="29">
        <v>10</v>
      </c>
    </row>
    <row r="22" spans="1:28" ht="12">
      <c r="A22" s="18">
        <v>11</v>
      </c>
      <c r="B22" s="20">
        <v>65465584</v>
      </c>
      <c r="C22" s="27">
        <v>2327441</v>
      </c>
      <c r="D22" s="28" t="s">
        <v>22</v>
      </c>
      <c r="E22" s="27">
        <v>106576</v>
      </c>
      <c r="F22" s="28" t="s">
        <v>22</v>
      </c>
      <c r="G22" s="27">
        <v>152795</v>
      </c>
      <c r="H22" s="26">
        <v>2606970</v>
      </c>
      <c r="I22" s="27">
        <v>483029</v>
      </c>
      <c r="J22" s="26">
        <v>463121</v>
      </c>
      <c r="K22" s="25" t="s">
        <v>19</v>
      </c>
      <c r="L22" s="26">
        <v>691167</v>
      </c>
      <c r="M22" s="25" t="s">
        <v>19</v>
      </c>
      <c r="N22" s="42" t="s">
        <v>19</v>
      </c>
      <c r="O22" s="27">
        <v>2114350</v>
      </c>
      <c r="P22" s="26">
        <v>18000933</v>
      </c>
      <c r="Q22" s="27">
        <v>39391</v>
      </c>
      <c r="R22" s="26">
        <v>5510368</v>
      </c>
      <c r="S22" s="27">
        <v>14735956</v>
      </c>
      <c r="T22" s="128">
        <v>693386</v>
      </c>
      <c r="U22" s="128"/>
      <c r="V22" s="128"/>
      <c r="W22" s="27">
        <v>12316703</v>
      </c>
      <c r="X22" s="26">
        <v>718260</v>
      </c>
      <c r="Y22" s="42" t="s">
        <v>22</v>
      </c>
      <c r="Z22" s="26">
        <v>529428</v>
      </c>
      <c r="AA22" s="27">
        <v>3975710</v>
      </c>
      <c r="AB22" s="29">
        <v>11</v>
      </c>
    </row>
    <row r="23" spans="1:28" ht="12">
      <c r="A23" s="18">
        <v>12</v>
      </c>
      <c r="B23" s="20">
        <v>74296252</v>
      </c>
      <c r="C23" s="27">
        <v>2343107</v>
      </c>
      <c r="D23" s="28" t="s">
        <v>22</v>
      </c>
      <c r="E23" s="27">
        <v>99445</v>
      </c>
      <c r="F23" s="28" t="s">
        <v>22</v>
      </c>
      <c r="G23" s="27">
        <v>141860</v>
      </c>
      <c r="H23" s="26">
        <v>2796955</v>
      </c>
      <c r="I23" s="27">
        <v>503462</v>
      </c>
      <c r="J23" s="26">
        <v>483483</v>
      </c>
      <c r="K23" s="25" t="s">
        <v>19</v>
      </c>
      <c r="L23" s="26">
        <v>728085</v>
      </c>
      <c r="M23" s="25" t="s">
        <v>19</v>
      </c>
      <c r="N23" s="42" t="s">
        <v>19</v>
      </c>
      <c r="O23" s="27">
        <v>2498677</v>
      </c>
      <c r="P23" s="26">
        <v>21456445</v>
      </c>
      <c r="Q23" s="42" t="s">
        <v>22</v>
      </c>
      <c r="R23" s="26">
        <v>5905172</v>
      </c>
      <c r="S23" s="27">
        <v>17788263</v>
      </c>
      <c r="T23" s="128">
        <v>934048</v>
      </c>
      <c r="U23" s="128"/>
      <c r="V23" s="128"/>
      <c r="W23" s="27">
        <v>12620989</v>
      </c>
      <c r="X23" s="28" t="s">
        <v>22</v>
      </c>
      <c r="Y23" s="42" t="s">
        <v>22</v>
      </c>
      <c r="Z23" s="26">
        <v>566503</v>
      </c>
      <c r="AA23" s="27">
        <v>5429758</v>
      </c>
      <c r="AB23" s="29">
        <v>12</v>
      </c>
    </row>
    <row r="24" spans="1:28" ht="12">
      <c r="A24" s="46">
        <v>13</v>
      </c>
      <c r="B24" s="47">
        <v>71213287</v>
      </c>
      <c r="C24" s="48">
        <v>2265656</v>
      </c>
      <c r="D24" s="49" t="s">
        <v>22</v>
      </c>
      <c r="E24" s="48">
        <v>83043</v>
      </c>
      <c r="F24" s="49" t="s">
        <v>22</v>
      </c>
      <c r="G24" s="48">
        <v>141680</v>
      </c>
      <c r="H24" s="50">
        <v>2684782</v>
      </c>
      <c r="I24" s="48">
        <v>494608</v>
      </c>
      <c r="J24" s="50">
        <v>475725</v>
      </c>
      <c r="K24" s="51" t="s">
        <v>19</v>
      </c>
      <c r="L24" s="50">
        <v>703516</v>
      </c>
      <c r="M24" s="52" t="s">
        <v>19</v>
      </c>
      <c r="N24" s="51" t="s">
        <v>19</v>
      </c>
      <c r="O24" s="48">
        <v>2033811</v>
      </c>
      <c r="P24" s="50">
        <v>24223944</v>
      </c>
      <c r="Q24" s="51" t="s">
        <v>22</v>
      </c>
      <c r="R24" s="50">
        <v>4941563</v>
      </c>
      <c r="S24" s="48">
        <v>14645362</v>
      </c>
      <c r="T24" s="148">
        <v>1020513</v>
      </c>
      <c r="U24" s="148"/>
      <c r="V24" s="148"/>
      <c r="W24" s="48">
        <v>11529926</v>
      </c>
      <c r="X24" s="49" t="s">
        <v>22</v>
      </c>
      <c r="Y24" s="51" t="s">
        <v>22</v>
      </c>
      <c r="Z24" s="50">
        <v>536309</v>
      </c>
      <c r="AA24" s="48">
        <v>5432849</v>
      </c>
      <c r="AB24" s="53">
        <v>13</v>
      </c>
    </row>
    <row r="25" spans="1:28" s="58" customFormat="1" ht="12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/>
    </row>
    <row r="26" spans="1:28" s="10" customFormat="1" ht="48.75">
      <c r="A26" s="59" t="s">
        <v>2</v>
      </c>
      <c r="B26" s="59" t="s">
        <v>3</v>
      </c>
      <c r="C26" s="60" t="s">
        <v>37</v>
      </c>
      <c r="D26" s="60" t="s">
        <v>44</v>
      </c>
      <c r="E26" s="60" t="s">
        <v>5</v>
      </c>
      <c r="F26" s="60" t="s">
        <v>6</v>
      </c>
      <c r="G26" s="60" t="s">
        <v>7</v>
      </c>
      <c r="H26" s="60" t="s">
        <v>45</v>
      </c>
      <c r="I26" s="60" t="s">
        <v>25</v>
      </c>
      <c r="J26" s="60" t="s">
        <v>40</v>
      </c>
      <c r="K26" s="60" t="s">
        <v>46</v>
      </c>
      <c r="L26" s="60" t="s">
        <v>8</v>
      </c>
      <c r="M26" s="60" t="s">
        <v>9</v>
      </c>
      <c r="N26" s="61" t="s">
        <v>10</v>
      </c>
      <c r="O26" s="60" t="s">
        <v>48</v>
      </c>
      <c r="P26" s="62" t="s">
        <v>11</v>
      </c>
      <c r="Q26" s="60" t="s">
        <v>52</v>
      </c>
      <c r="R26" s="60" t="s">
        <v>41</v>
      </c>
      <c r="S26" s="60" t="s">
        <v>42</v>
      </c>
      <c r="T26" s="60" t="s">
        <v>12</v>
      </c>
      <c r="U26" s="63" t="s">
        <v>26</v>
      </c>
      <c r="V26" s="61" t="s">
        <v>27</v>
      </c>
      <c r="W26" s="60" t="s">
        <v>47</v>
      </c>
      <c r="X26" s="60" t="s">
        <v>13</v>
      </c>
      <c r="Y26" s="146" t="s">
        <v>15</v>
      </c>
      <c r="Z26" s="147"/>
      <c r="AA26" s="60" t="s">
        <v>16</v>
      </c>
      <c r="AB26" s="64" t="s">
        <v>2</v>
      </c>
    </row>
    <row r="27" spans="1:28" s="10" customFormat="1" ht="12" customHeight="1">
      <c r="A27" s="159" t="s">
        <v>17</v>
      </c>
      <c r="B27" s="159"/>
      <c r="C27" s="1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65"/>
      <c r="P27" s="67"/>
      <c r="Q27" s="65"/>
      <c r="R27" s="65"/>
      <c r="S27" s="65"/>
      <c r="T27" s="65"/>
      <c r="U27" s="65"/>
      <c r="V27" s="65"/>
      <c r="W27" s="65"/>
      <c r="X27" s="65"/>
      <c r="Y27" s="149"/>
      <c r="Z27" s="149"/>
      <c r="AA27" s="15" t="s">
        <v>18</v>
      </c>
      <c r="AB27" s="67"/>
    </row>
    <row r="28" spans="1:28" s="74" customFormat="1" ht="12" customHeight="1">
      <c r="A28" s="68" t="s">
        <v>28</v>
      </c>
      <c r="B28" s="35">
        <v>670</v>
      </c>
      <c r="C28" s="69">
        <f>87+9</f>
        <v>96</v>
      </c>
      <c r="D28" s="70">
        <v>2</v>
      </c>
      <c r="E28" s="69">
        <v>9</v>
      </c>
      <c r="F28" s="70">
        <v>7</v>
      </c>
      <c r="G28" s="69">
        <v>28</v>
      </c>
      <c r="H28" s="70">
        <v>14</v>
      </c>
      <c r="I28" s="69">
        <v>29</v>
      </c>
      <c r="J28" s="70">
        <v>5</v>
      </c>
      <c r="K28" s="71" t="s">
        <v>19</v>
      </c>
      <c r="L28" s="70">
        <v>10</v>
      </c>
      <c r="M28" s="71" t="s">
        <v>33</v>
      </c>
      <c r="N28" s="69">
        <v>1</v>
      </c>
      <c r="O28" s="69">
        <v>16</v>
      </c>
      <c r="P28" s="35">
        <v>30</v>
      </c>
      <c r="Q28" s="69">
        <v>2</v>
      </c>
      <c r="R28" s="70">
        <v>174</v>
      </c>
      <c r="S28" s="69">
        <v>138</v>
      </c>
      <c r="T28" s="70">
        <v>16</v>
      </c>
      <c r="U28" s="69">
        <v>1</v>
      </c>
      <c r="V28" s="70">
        <v>1</v>
      </c>
      <c r="W28" s="69">
        <v>61</v>
      </c>
      <c r="X28" s="70">
        <v>5</v>
      </c>
      <c r="Y28" s="132">
        <v>25</v>
      </c>
      <c r="Z28" s="133"/>
      <c r="AA28" s="71" t="s">
        <v>19</v>
      </c>
      <c r="AB28" s="73">
        <v>14</v>
      </c>
    </row>
    <row r="29" spans="1:28" s="74" customFormat="1" ht="12" customHeight="1">
      <c r="A29" s="18">
        <v>15</v>
      </c>
      <c r="B29" s="35">
        <v>608</v>
      </c>
      <c r="C29" s="69">
        <v>91</v>
      </c>
      <c r="D29" s="70">
        <v>2</v>
      </c>
      <c r="E29" s="69">
        <v>6</v>
      </c>
      <c r="F29" s="70">
        <v>5</v>
      </c>
      <c r="G29" s="69">
        <v>26</v>
      </c>
      <c r="H29" s="70">
        <v>11</v>
      </c>
      <c r="I29" s="69">
        <v>25</v>
      </c>
      <c r="J29" s="70">
        <v>5</v>
      </c>
      <c r="K29" s="71" t="s">
        <v>19</v>
      </c>
      <c r="L29" s="70">
        <v>12</v>
      </c>
      <c r="M29" s="71" t="s">
        <v>19</v>
      </c>
      <c r="N29" s="71" t="s">
        <v>19</v>
      </c>
      <c r="O29" s="69">
        <v>15</v>
      </c>
      <c r="P29" s="35">
        <v>27</v>
      </c>
      <c r="Q29" s="69">
        <v>3</v>
      </c>
      <c r="R29" s="70">
        <v>154</v>
      </c>
      <c r="S29" s="69">
        <v>125</v>
      </c>
      <c r="T29" s="70">
        <v>16</v>
      </c>
      <c r="U29" s="69">
        <v>3</v>
      </c>
      <c r="V29" s="70">
        <v>1</v>
      </c>
      <c r="W29" s="69">
        <v>55</v>
      </c>
      <c r="X29" s="70">
        <v>5</v>
      </c>
      <c r="Y29" s="132">
        <v>21</v>
      </c>
      <c r="Z29" s="133"/>
      <c r="AA29" s="75" t="s">
        <v>19</v>
      </c>
      <c r="AB29" s="76">
        <v>15</v>
      </c>
    </row>
    <row r="30" spans="1:28" s="74" customFormat="1" ht="12" customHeight="1">
      <c r="A30" s="18">
        <v>16</v>
      </c>
      <c r="B30" s="35">
        <v>742</v>
      </c>
      <c r="C30" s="69">
        <v>100</v>
      </c>
      <c r="D30" s="70">
        <v>2</v>
      </c>
      <c r="E30" s="69">
        <v>6</v>
      </c>
      <c r="F30" s="70">
        <v>6</v>
      </c>
      <c r="G30" s="69">
        <v>31</v>
      </c>
      <c r="H30" s="70">
        <v>10</v>
      </c>
      <c r="I30" s="69">
        <v>26</v>
      </c>
      <c r="J30" s="70">
        <v>6</v>
      </c>
      <c r="K30" s="71" t="s">
        <v>49</v>
      </c>
      <c r="L30" s="70">
        <v>13</v>
      </c>
      <c r="M30" s="71" t="s">
        <v>49</v>
      </c>
      <c r="N30" s="71">
        <v>1</v>
      </c>
      <c r="O30" s="69">
        <v>22</v>
      </c>
      <c r="P30" s="35">
        <v>30</v>
      </c>
      <c r="Q30" s="69">
        <v>3</v>
      </c>
      <c r="R30" s="70">
        <v>197</v>
      </c>
      <c r="S30" s="69">
        <v>153</v>
      </c>
      <c r="T30" s="70">
        <v>14</v>
      </c>
      <c r="U30" s="69">
        <v>3</v>
      </c>
      <c r="V30" s="70">
        <v>1</v>
      </c>
      <c r="W30" s="69">
        <v>71</v>
      </c>
      <c r="X30" s="70">
        <v>6</v>
      </c>
      <c r="Y30" s="132">
        <v>41</v>
      </c>
      <c r="Z30" s="133"/>
      <c r="AA30" s="75" t="s">
        <v>49</v>
      </c>
      <c r="AB30" s="76">
        <v>16</v>
      </c>
    </row>
    <row r="31" spans="1:28" s="84" customFormat="1" ht="12" customHeight="1">
      <c r="A31" s="77">
        <v>17</v>
      </c>
      <c r="B31" s="78">
        <f>SUM(C31:AA31)</f>
        <v>914</v>
      </c>
      <c r="C31" s="79">
        <v>129</v>
      </c>
      <c r="D31" s="80">
        <v>9</v>
      </c>
      <c r="E31" s="79">
        <v>9</v>
      </c>
      <c r="F31" s="80">
        <v>6</v>
      </c>
      <c r="G31" s="79">
        <v>40</v>
      </c>
      <c r="H31" s="80">
        <v>13</v>
      </c>
      <c r="I31" s="79">
        <v>25</v>
      </c>
      <c r="J31" s="80">
        <v>12</v>
      </c>
      <c r="K31" s="81" t="s">
        <v>19</v>
      </c>
      <c r="L31" s="80">
        <v>16</v>
      </c>
      <c r="M31" s="81">
        <v>1</v>
      </c>
      <c r="N31" s="81">
        <v>1</v>
      </c>
      <c r="O31" s="79">
        <v>29</v>
      </c>
      <c r="P31" s="78">
        <v>31</v>
      </c>
      <c r="Q31" s="79">
        <v>5</v>
      </c>
      <c r="R31" s="80">
        <v>210</v>
      </c>
      <c r="S31" s="79">
        <v>199</v>
      </c>
      <c r="T31" s="80">
        <v>21</v>
      </c>
      <c r="U31" s="79">
        <v>1</v>
      </c>
      <c r="V31" s="82">
        <v>1</v>
      </c>
      <c r="W31" s="79">
        <v>107</v>
      </c>
      <c r="X31" s="80">
        <v>10</v>
      </c>
      <c r="Y31" s="142">
        <v>39</v>
      </c>
      <c r="Z31" s="143"/>
      <c r="AA31" s="82" t="s">
        <v>19</v>
      </c>
      <c r="AB31" s="83">
        <v>17</v>
      </c>
    </row>
    <row r="32" spans="1:28" s="10" customFormat="1" ht="12" customHeight="1">
      <c r="A32" s="160" t="s">
        <v>20</v>
      </c>
      <c r="B32" s="160"/>
      <c r="C32" s="85"/>
      <c r="D32" s="86"/>
      <c r="E32" s="86"/>
      <c r="F32" s="86"/>
      <c r="G32" s="86"/>
      <c r="H32" s="86"/>
      <c r="I32" s="86"/>
      <c r="J32" s="86"/>
      <c r="K32" s="87"/>
      <c r="L32" s="86"/>
      <c r="M32" s="87"/>
      <c r="N32" s="88"/>
      <c r="O32" s="86"/>
      <c r="P32" s="89"/>
      <c r="Q32" s="86"/>
      <c r="R32" s="86"/>
      <c r="S32" s="86"/>
      <c r="T32" s="86"/>
      <c r="U32" s="86"/>
      <c r="V32" s="86"/>
      <c r="W32" s="86"/>
      <c r="X32" s="86"/>
      <c r="Y32" s="144"/>
      <c r="Z32" s="144"/>
      <c r="AA32" s="90" t="s">
        <v>21</v>
      </c>
      <c r="AB32" s="73"/>
    </row>
    <row r="33" spans="1:28" s="74" customFormat="1" ht="11.25">
      <c r="A33" s="68" t="s">
        <v>28</v>
      </c>
      <c r="B33" s="32">
        <v>16154</v>
      </c>
      <c r="C33" s="31">
        <f>1385+204</f>
        <v>1589</v>
      </c>
      <c r="D33" s="75" t="s">
        <v>32</v>
      </c>
      <c r="E33" s="69">
        <v>65</v>
      </c>
      <c r="F33" s="70">
        <v>802</v>
      </c>
      <c r="G33" s="69">
        <v>165</v>
      </c>
      <c r="H33" s="70">
        <v>527</v>
      </c>
      <c r="I33" s="69">
        <v>386</v>
      </c>
      <c r="J33" s="70">
        <v>107</v>
      </c>
      <c r="K33" s="71" t="s">
        <v>19</v>
      </c>
      <c r="L33" s="70">
        <v>201</v>
      </c>
      <c r="M33" s="71" t="s">
        <v>33</v>
      </c>
      <c r="N33" s="71" t="s">
        <v>32</v>
      </c>
      <c r="O33" s="69">
        <v>893</v>
      </c>
      <c r="P33" s="35">
        <v>2271</v>
      </c>
      <c r="Q33" s="71" t="s">
        <v>32</v>
      </c>
      <c r="R33" s="70">
        <v>2229</v>
      </c>
      <c r="S33" s="69">
        <v>3067</v>
      </c>
      <c r="T33" s="70">
        <v>208</v>
      </c>
      <c r="U33" s="71" t="s">
        <v>32</v>
      </c>
      <c r="V33" s="75" t="s">
        <v>32</v>
      </c>
      <c r="W33" s="69">
        <v>2863</v>
      </c>
      <c r="X33" s="70">
        <v>337</v>
      </c>
      <c r="Y33" s="132">
        <v>250</v>
      </c>
      <c r="Z33" s="133"/>
      <c r="AA33" s="72">
        <f>B33-SUM(C33:Z33)</f>
        <v>194</v>
      </c>
      <c r="AB33" s="73">
        <v>14</v>
      </c>
    </row>
    <row r="34" spans="1:28" s="74" customFormat="1" ht="11.25">
      <c r="A34" s="18">
        <v>15</v>
      </c>
      <c r="B34" s="32">
        <v>15981</v>
      </c>
      <c r="C34" s="31">
        <v>1605</v>
      </c>
      <c r="D34" s="75" t="s">
        <v>22</v>
      </c>
      <c r="E34" s="69">
        <v>42</v>
      </c>
      <c r="F34" s="70">
        <v>845</v>
      </c>
      <c r="G34" s="69">
        <v>167</v>
      </c>
      <c r="H34" s="70">
        <v>478</v>
      </c>
      <c r="I34" s="69">
        <v>372</v>
      </c>
      <c r="J34" s="70">
        <v>121</v>
      </c>
      <c r="K34" s="71" t="s">
        <v>19</v>
      </c>
      <c r="L34" s="70">
        <v>307</v>
      </c>
      <c r="M34" s="71" t="s">
        <v>19</v>
      </c>
      <c r="N34" s="71" t="s">
        <v>19</v>
      </c>
      <c r="O34" s="69">
        <v>949</v>
      </c>
      <c r="P34" s="35">
        <v>2120</v>
      </c>
      <c r="Q34" s="71" t="s">
        <v>22</v>
      </c>
      <c r="R34" s="70">
        <v>2117</v>
      </c>
      <c r="S34" s="69">
        <v>3006</v>
      </c>
      <c r="T34" s="70">
        <v>211</v>
      </c>
      <c r="U34" s="71" t="s">
        <v>22</v>
      </c>
      <c r="V34" s="75" t="s">
        <v>22</v>
      </c>
      <c r="W34" s="69">
        <v>2855</v>
      </c>
      <c r="X34" s="70">
        <v>344</v>
      </c>
      <c r="Y34" s="132">
        <v>253</v>
      </c>
      <c r="Z34" s="133"/>
      <c r="AA34" s="70">
        <v>189</v>
      </c>
      <c r="AB34" s="76">
        <v>15</v>
      </c>
    </row>
    <row r="35" spans="1:28" s="74" customFormat="1" ht="11.25">
      <c r="A35" s="18">
        <v>16</v>
      </c>
      <c r="B35" s="32">
        <v>17205</v>
      </c>
      <c r="C35" s="31">
        <v>1566</v>
      </c>
      <c r="D35" s="75">
        <v>10</v>
      </c>
      <c r="E35" s="69">
        <v>44</v>
      </c>
      <c r="F35" s="70">
        <v>867</v>
      </c>
      <c r="G35" s="69">
        <v>179</v>
      </c>
      <c r="H35" s="70">
        <v>489</v>
      </c>
      <c r="I35" s="69">
        <v>335</v>
      </c>
      <c r="J35" s="70">
        <v>110</v>
      </c>
      <c r="K35" s="71" t="s">
        <v>49</v>
      </c>
      <c r="L35" s="70">
        <v>322</v>
      </c>
      <c r="M35" s="71" t="s">
        <v>49</v>
      </c>
      <c r="N35" s="71">
        <v>5</v>
      </c>
      <c r="O35" s="69">
        <v>1146</v>
      </c>
      <c r="P35" s="35">
        <v>2282</v>
      </c>
      <c r="Q35" s="71">
        <v>39</v>
      </c>
      <c r="R35" s="70">
        <v>2220</v>
      </c>
      <c r="S35" s="69">
        <v>3192</v>
      </c>
      <c r="T35" s="70">
        <v>169</v>
      </c>
      <c r="U35" s="71">
        <v>69</v>
      </c>
      <c r="V35" s="75">
        <v>70</v>
      </c>
      <c r="W35" s="69">
        <v>3273</v>
      </c>
      <c r="X35" s="70">
        <v>395</v>
      </c>
      <c r="Y35" s="132">
        <v>423</v>
      </c>
      <c r="Z35" s="133"/>
      <c r="AA35" s="75" t="s">
        <v>19</v>
      </c>
      <c r="AB35" s="76">
        <v>16</v>
      </c>
    </row>
    <row r="36" spans="1:28" s="84" customFormat="1" ht="10.5">
      <c r="A36" s="130">
        <v>17</v>
      </c>
      <c r="B36" s="78">
        <f>SUM(C36:AA36)</f>
        <v>20102</v>
      </c>
      <c r="C36" s="91">
        <f>1597+229</f>
        <v>1826</v>
      </c>
      <c r="D36" s="82">
        <v>101</v>
      </c>
      <c r="E36" s="79">
        <v>39</v>
      </c>
      <c r="F36" s="80">
        <v>909</v>
      </c>
      <c r="G36" s="79">
        <v>195</v>
      </c>
      <c r="H36" s="80">
        <v>512</v>
      </c>
      <c r="I36" s="79">
        <v>368</v>
      </c>
      <c r="J36" s="80">
        <v>197</v>
      </c>
      <c r="K36" s="81" t="s">
        <v>19</v>
      </c>
      <c r="L36" s="80">
        <v>360</v>
      </c>
      <c r="M36" s="81">
        <v>5</v>
      </c>
      <c r="N36" s="81">
        <v>4</v>
      </c>
      <c r="O36" s="79">
        <v>1260</v>
      </c>
      <c r="P36" s="78">
        <v>2319</v>
      </c>
      <c r="Q36" s="81">
        <v>102</v>
      </c>
      <c r="R36" s="80">
        <v>2587</v>
      </c>
      <c r="S36" s="79">
        <v>3642</v>
      </c>
      <c r="T36" s="80">
        <v>212</v>
      </c>
      <c r="U36" s="81">
        <v>2</v>
      </c>
      <c r="V36" s="82">
        <v>70</v>
      </c>
      <c r="W36" s="79">
        <v>4326</v>
      </c>
      <c r="X36" s="80">
        <v>643</v>
      </c>
      <c r="Y36" s="142">
        <v>423</v>
      </c>
      <c r="Z36" s="143"/>
      <c r="AA36" s="82" t="s">
        <v>19</v>
      </c>
      <c r="AB36" s="131">
        <v>17</v>
      </c>
    </row>
    <row r="37" spans="1:28" s="10" customFormat="1" ht="11.25">
      <c r="A37" s="160" t="s">
        <v>23</v>
      </c>
      <c r="B37" s="160"/>
      <c r="C37" s="160"/>
      <c r="D37" s="160"/>
      <c r="E37" s="37"/>
      <c r="F37" s="37"/>
      <c r="G37" s="92"/>
      <c r="H37" s="92"/>
      <c r="I37" s="92"/>
      <c r="J37" s="92"/>
      <c r="K37" s="93"/>
      <c r="L37" s="92"/>
      <c r="M37" s="93"/>
      <c r="N37" s="94"/>
      <c r="O37" s="92"/>
      <c r="P37" s="73"/>
      <c r="Q37" s="92"/>
      <c r="R37" s="92"/>
      <c r="S37" s="92"/>
      <c r="T37" s="92"/>
      <c r="U37" s="92"/>
      <c r="V37" s="92"/>
      <c r="W37" s="92"/>
      <c r="X37" s="92"/>
      <c r="Y37" s="141"/>
      <c r="Z37" s="141"/>
      <c r="AA37" s="40" t="s">
        <v>24</v>
      </c>
      <c r="AB37" s="73"/>
    </row>
    <row r="38" spans="1:28" s="103" customFormat="1" ht="11.25">
      <c r="A38" s="95" t="s">
        <v>28</v>
      </c>
      <c r="B38" s="96">
        <v>66162512</v>
      </c>
      <c r="C38" s="97">
        <v>2165824</v>
      </c>
      <c r="D38" s="98" t="s">
        <v>22</v>
      </c>
      <c r="E38" s="99">
        <v>79083</v>
      </c>
      <c r="F38" s="24" t="s">
        <v>30</v>
      </c>
      <c r="G38" s="100">
        <v>160389</v>
      </c>
      <c r="H38" s="101">
        <v>3031438</v>
      </c>
      <c r="I38" s="100">
        <v>478640</v>
      </c>
      <c r="J38" s="101">
        <v>460616</v>
      </c>
      <c r="K38" s="100" t="s">
        <v>31</v>
      </c>
      <c r="L38" s="101">
        <v>323232</v>
      </c>
      <c r="M38" s="100" t="s">
        <v>31</v>
      </c>
      <c r="N38" s="25" t="s">
        <v>30</v>
      </c>
      <c r="O38" s="100">
        <v>2024803</v>
      </c>
      <c r="P38" s="96">
        <v>23476999</v>
      </c>
      <c r="Q38" s="100" t="s">
        <v>30</v>
      </c>
      <c r="R38" s="101">
        <v>4568891</v>
      </c>
      <c r="S38" s="100">
        <v>10852525</v>
      </c>
      <c r="T38" s="101">
        <v>313855</v>
      </c>
      <c r="U38" s="100" t="s">
        <v>30</v>
      </c>
      <c r="V38" s="101" t="s">
        <v>30</v>
      </c>
      <c r="W38" s="100">
        <v>12208588</v>
      </c>
      <c r="X38" s="101" t="s">
        <v>30</v>
      </c>
      <c r="Y38" s="134">
        <v>358118</v>
      </c>
      <c r="Z38" s="135"/>
      <c r="AA38" s="102">
        <v>5659511</v>
      </c>
      <c r="AB38" s="73">
        <v>14</v>
      </c>
    </row>
    <row r="39" spans="1:28" s="103" customFormat="1" ht="11.25">
      <c r="A39" s="18">
        <v>15</v>
      </c>
      <c r="B39" s="96">
        <v>69990512</v>
      </c>
      <c r="C39" s="97">
        <v>2131919</v>
      </c>
      <c r="D39" s="98" t="s">
        <v>22</v>
      </c>
      <c r="E39" s="99">
        <v>26353</v>
      </c>
      <c r="F39" s="98" t="s">
        <v>22</v>
      </c>
      <c r="G39" s="99">
        <v>172888</v>
      </c>
      <c r="H39" s="104">
        <v>3266056</v>
      </c>
      <c r="I39" s="99">
        <v>448309</v>
      </c>
      <c r="J39" s="104">
        <v>441618</v>
      </c>
      <c r="K39" s="105" t="s">
        <v>19</v>
      </c>
      <c r="L39" s="104">
        <v>655426</v>
      </c>
      <c r="M39" s="105" t="s">
        <v>19</v>
      </c>
      <c r="N39" s="105" t="s">
        <v>19</v>
      </c>
      <c r="O39" s="99">
        <v>2129918</v>
      </c>
      <c r="P39" s="96">
        <v>27686540</v>
      </c>
      <c r="Q39" s="105" t="s">
        <v>22</v>
      </c>
      <c r="R39" s="104">
        <v>5198175</v>
      </c>
      <c r="S39" s="99">
        <v>10300110</v>
      </c>
      <c r="T39" s="104">
        <v>293863</v>
      </c>
      <c r="U39" s="105" t="s">
        <v>22</v>
      </c>
      <c r="V39" s="98" t="s">
        <v>22</v>
      </c>
      <c r="W39" s="99">
        <v>10880968</v>
      </c>
      <c r="X39" s="98">
        <v>879628</v>
      </c>
      <c r="Y39" s="136">
        <v>235700</v>
      </c>
      <c r="Z39" s="137"/>
      <c r="AA39" s="104">
        <v>5243041</v>
      </c>
      <c r="AB39" s="76">
        <v>15</v>
      </c>
    </row>
    <row r="40" spans="1:28" s="103" customFormat="1" ht="11.25">
      <c r="A40" s="18">
        <v>16</v>
      </c>
      <c r="B40" s="96">
        <v>84730577</v>
      </c>
      <c r="C40" s="97">
        <v>2163702</v>
      </c>
      <c r="D40" s="98" t="s">
        <v>50</v>
      </c>
      <c r="E40" s="99">
        <v>28724</v>
      </c>
      <c r="F40" s="98" t="s">
        <v>50</v>
      </c>
      <c r="G40" s="99">
        <v>168734</v>
      </c>
      <c r="H40" s="104">
        <v>3219200</v>
      </c>
      <c r="I40" s="99">
        <v>432055</v>
      </c>
      <c r="J40" s="104">
        <v>452062</v>
      </c>
      <c r="K40" s="105" t="s">
        <v>49</v>
      </c>
      <c r="L40" s="104">
        <v>641769</v>
      </c>
      <c r="M40" s="105" t="s">
        <v>49</v>
      </c>
      <c r="N40" s="105" t="s">
        <v>50</v>
      </c>
      <c r="O40" s="99">
        <v>2432577</v>
      </c>
      <c r="P40" s="96">
        <v>33586865</v>
      </c>
      <c r="Q40" s="105" t="s">
        <v>50</v>
      </c>
      <c r="R40" s="104">
        <v>4466873</v>
      </c>
      <c r="S40" s="99">
        <v>13737828</v>
      </c>
      <c r="T40" s="104">
        <v>244394</v>
      </c>
      <c r="U40" s="105" t="s">
        <v>50</v>
      </c>
      <c r="V40" s="98" t="s">
        <v>50</v>
      </c>
      <c r="W40" s="99">
        <v>15816681</v>
      </c>
      <c r="X40" s="98" t="s">
        <v>22</v>
      </c>
      <c r="Y40" s="136">
        <v>350373</v>
      </c>
      <c r="Z40" s="137"/>
      <c r="AA40" s="104">
        <v>6988740</v>
      </c>
      <c r="AB40" s="76">
        <v>16</v>
      </c>
    </row>
    <row r="41" spans="1:28" s="117" customFormat="1" ht="11.25">
      <c r="A41" s="106">
        <v>17</v>
      </c>
      <c r="B41" s="107">
        <v>92784435</v>
      </c>
      <c r="C41" s="108">
        <v>2389420</v>
      </c>
      <c r="D41" s="109">
        <v>50695</v>
      </c>
      <c r="E41" s="110">
        <v>33540</v>
      </c>
      <c r="F41" s="109" t="s">
        <v>22</v>
      </c>
      <c r="G41" s="110">
        <v>185697</v>
      </c>
      <c r="H41" s="111">
        <v>3234036</v>
      </c>
      <c r="I41" s="110">
        <v>450493</v>
      </c>
      <c r="J41" s="111">
        <v>730777</v>
      </c>
      <c r="K41" s="112" t="s">
        <v>19</v>
      </c>
      <c r="L41" s="111">
        <v>758896</v>
      </c>
      <c r="M41" s="112" t="s">
        <v>22</v>
      </c>
      <c r="N41" s="112" t="s">
        <v>22</v>
      </c>
      <c r="O41" s="113">
        <v>2720615</v>
      </c>
      <c r="P41" s="114">
        <v>38864734</v>
      </c>
      <c r="Q41" s="112" t="s">
        <v>22</v>
      </c>
      <c r="R41" s="114">
        <v>5633060</v>
      </c>
      <c r="S41" s="113">
        <v>12582816</v>
      </c>
      <c r="T41" s="111">
        <v>263127</v>
      </c>
      <c r="U41" s="112" t="s">
        <v>19</v>
      </c>
      <c r="V41" s="109" t="s">
        <v>22</v>
      </c>
      <c r="W41" s="113">
        <v>16829940</v>
      </c>
      <c r="X41" s="115">
        <v>1783209</v>
      </c>
      <c r="Y41" s="139">
        <v>370061</v>
      </c>
      <c r="Z41" s="140"/>
      <c r="AA41" s="114">
        <f>B41-SUM(C41:Z41)</f>
        <v>5903319</v>
      </c>
      <c r="AB41" s="116">
        <v>17</v>
      </c>
    </row>
    <row r="42" spans="1:27" s="117" customFormat="1" ht="10.5">
      <c r="A42" s="118"/>
      <c r="B42" s="119"/>
      <c r="C42" s="119"/>
      <c r="D42" s="119"/>
      <c r="E42" s="120"/>
      <c r="F42" s="121"/>
      <c r="G42" s="121"/>
      <c r="H42" s="121"/>
      <c r="I42" s="121"/>
      <c r="J42" s="120"/>
      <c r="K42" s="121"/>
      <c r="L42" s="122"/>
      <c r="M42" s="120"/>
      <c r="N42" s="123"/>
      <c r="O42" s="123"/>
      <c r="P42" s="120"/>
      <c r="Q42" s="123"/>
      <c r="R42" s="123"/>
      <c r="S42" s="121"/>
      <c r="T42" s="120"/>
      <c r="U42" s="120"/>
      <c r="V42" s="123"/>
      <c r="W42" s="120"/>
      <c r="X42" s="121"/>
      <c r="Y42" s="121"/>
      <c r="Z42" s="123"/>
      <c r="AA42" s="124"/>
    </row>
    <row r="43" spans="1:28" ht="13.5">
      <c r="A43" s="156" t="s">
        <v>29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28" ht="13.5" customHeight="1">
      <c r="A44" s="138" t="s">
        <v>54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</row>
    <row r="45" spans="1:28" ht="13.5">
      <c r="A45" s="156" t="s">
        <v>34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28" ht="13.5" customHeight="1">
      <c r="A46" s="138" t="s">
        <v>55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</row>
    <row r="47" spans="19:28" ht="12" customHeight="1">
      <c r="S47" s="125"/>
      <c r="T47" s="125"/>
      <c r="U47" s="125"/>
      <c r="V47" s="125"/>
      <c r="W47" s="125"/>
      <c r="X47" s="125"/>
      <c r="Y47" s="125"/>
      <c r="Z47" s="125"/>
      <c r="AA47" s="125"/>
      <c r="AB47" s="125"/>
    </row>
    <row r="48" spans="22:28" ht="12" customHeight="1">
      <c r="V48" s="125"/>
      <c r="W48" s="125"/>
      <c r="X48" s="125"/>
      <c r="Y48" s="125"/>
      <c r="Z48" s="125"/>
      <c r="AA48" s="125"/>
      <c r="AB48" s="125"/>
    </row>
    <row r="49" spans="23:28" ht="12" customHeight="1">
      <c r="W49" s="125"/>
      <c r="X49" s="125"/>
      <c r="Y49" s="125"/>
      <c r="Z49" s="125"/>
      <c r="AA49" s="125"/>
      <c r="AB49" s="125"/>
    </row>
    <row r="50" spans="3:28" ht="12" customHeight="1">
      <c r="C50" s="3" t="s">
        <v>35</v>
      </c>
      <c r="W50" s="125"/>
      <c r="X50" s="125"/>
      <c r="Y50" s="125"/>
      <c r="Z50" s="125"/>
      <c r="AA50" s="125"/>
      <c r="AB50" s="125"/>
    </row>
    <row r="51" spans="22:24" ht="12">
      <c r="V51" s="127"/>
      <c r="X51" s="127"/>
    </row>
  </sheetData>
  <mergeCells count="48">
    <mergeCell ref="A43:AB43"/>
    <mergeCell ref="A44:AB44"/>
    <mergeCell ref="A45:AB45"/>
    <mergeCell ref="A46:AB46"/>
    <mergeCell ref="A27:B27"/>
    <mergeCell ref="A32:B32"/>
    <mergeCell ref="A37:D37"/>
    <mergeCell ref="A4:B4"/>
    <mergeCell ref="A11:B11"/>
    <mergeCell ref="A18:D18"/>
    <mergeCell ref="A1:AB1"/>
    <mergeCell ref="Z2:AB2"/>
    <mergeCell ref="T3:V3"/>
    <mergeCell ref="T19:V19"/>
    <mergeCell ref="T20:V20"/>
    <mergeCell ref="T6:V6"/>
    <mergeCell ref="T5:V5"/>
    <mergeCell ref="T11:V11"/>
    <mergeCell ref="T21:V21"/>
    <mergeCell ref="T22:V22"/>
    <mergeCell ref="T7:V7"/>
    <mergeCell ref="T8:V8"/>
    <mergeCell ref="T10:V10"/>
    <mergeCell ref="T12:V12"/>
    <mergeCell ref="T16:V16"/>
    <mergeCell ref="T17:V17"/>
    <mergeCell ref="T23:V23"/>
    <mergeCell ref="Y27:Z27"/>
    <mergeCell ref="Y28:Z28"/>
    <mergeCell ref="Y29:Z29"/>
    <mergeCell ref="Y31:Z31"/>
    <mergeCell ref="Y36:Z36"/>
    <mergeCell ref="Y32:Z32"/>
    <mergeCell ref="T9:V9"/>
    <mergeCell ref="T13:V13"/>
    <mergeCell ref="T14:V14"/>
    <mergeCell ref="T15:V15"/>
    <mergeCell ref="Y26:Z26"/>
    <mergeCell ref="Y30:Z30"/>
    <mergeCell ref="T24:V24"/>
    <mergeCell ref="Y33:Z33"/>
    <mergeCell ref="Y38:Z38"/>
    <mergeCell ref="Y39:Z39"/>
    <mergeCell ref="Y40:Z40"/>
    <mergeCell ref="Y41:Z41"/>
    <mergeCell ref="Y35:Z35"/>
    <mergeCell ref="Y37:Z37"/>
    <mergeCell ref="Y34:Z34"/>
  </mergeCells>
  <printOptions horizontalCentered="1"/>
  <pageMargins left="0.1968503937007874" right="0.1968503937007874" top="0.5905511811023623" bottom="0.1968503937007874" header="0.1968503937007874" footer="0.5118110236220472"/>
  <pageSetup fitToHeight="1" fitToWidth="1" horizontalDpi="300" verticalDpi="3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cp:lastPrinted>2007-01-30T07:15:04Z</cp:lastPrinted>
  <dcterms:created xsi:type="dcterms:W3CDTF">2004-04-20T01:33:45Z</dcterms:created>
  <dcterms:modified xsi:type="dcterms:W3CDTF">2007-01-30T07:15:05Z</dcterms:modified>
  <cp:category/>
  <cp:version/>
  <cp:contentType/>
  <cp:contentStatus/>
</cp:coreProperties>
</file>