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46" windowWidth="15480" windowHeight="4725" activeTab="0"/>
  </bookViews>
  <sheets>
    <sheet name="Ｆ－２" sheetId="1" r:id="rId1"/>
  </sheets>
  <definedNames>
    <definedName name="_xlnm.Print_Area" localSheetId="0">'Ｆ－２'!$A$1:$Q$60</definedName>
  </definedNames>
  <calcPr fullCalcOnLoad="1"/>
</workbook>
</file>

<file path=xl/sharedStrings.xml><?xml version="1.0" encoding="utf-8"?>
<sst xmlns="http://schemas.openxmlformats.org/spreadsheetml/2006/main" count="248" uniqueCount="62">
  <si>
    <t>ｘの合計</t>
  </si>
  <si>
    <t>工業統計調査</t>
  </si>
  <si>
    <t>区分</t>
  </si>
  <si>
    <t>従業者30人以上の事業所</t>
  </si>
  <si>
    <t>従業者4～29人の事業所</t>
  </si>
  <si>
    <t>事業所数</t>
  </si>
  <si>
    <t>従業者数</t>
  </si>
  <si>
    <t>原材料
使用額等</t>
  </si>
  <si>
    <t>製造品
出荷額等</t>
  </si>
  <si>
    <t>生産額</t>
  </si>
  <si>
    <t>付加価値額</t>
  </si>
  <si>
    <t>うち常用
労働者数</t>
  </si>
  <si>
    <t>製造品
出荷額等</t>
  </si>
  <si>
    <t>産業（中分類）別</t>
  </si>
  <si>
    <t>09</t>
  </si>
  <si>
    <t>食料品</t>
  </si>
  <si>
    <t>飲料・飼料・たばこ</t>
  </si>
  <si>
    <t>繊維工業製品</t>
  </si>
  <si>
    <t>衣服・その他の繊維製品</t>
  </si>
  <si>
    <t>木材・木製品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</si>
  <si>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</si>
  <si>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</si>
  <si>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</si>
  <si>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</si>
  <si>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</si>
  <si>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</si>
  <si>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</si>
  <si>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</si>
  <si>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</si>
  <si>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</si>
  <si>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</si>
  <si>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</si>
  <si>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</si>
  <si>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</si>
  <si>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情報通信機械器具</t>
  </si>
  <si>
    <t>電子部品・デバイス</t>
  </si>
  <si>
    <t>輸送用機械器具</t>
  </si>
  <si>
    <t>精密機械器具</t>
  </si>
  <si>
    <t>その他の製品</t>
  </si>
  <si>
    <t>ｘの合計</t>
  </si>
  <si>
    <t>従業者規模別</t>
  </si>
  <si>
    <t>現金給与
総額</t>
  </si>
  <si>
    <t>事業
所数</t>
  </si>
  <si>
    <t>従業
者数</t>
  </si>
  <si>
    <t>原材料
使用額等</t>
  </si>
  <si>
    <t>4～9人</t>
  </si>
  <si>
    <t>10～19人</t>
  </si>
  <si>
    <t>20～29人</t>
  </si>
  <si>
    <t>30～49人</t>
  </si>
  <si>
    <t>50～99人</t>
  </si>
  <si>
    <t>100～299人</t>
  </si>
  <si>
    <t>300～499人</t>
  </si>
  <si>
    <t>500人以上</t>
  </si>
  <si>
    <t>-</t>
  </si>
  <si>
    <t>-</t>
  </si>
  <si>
    <t>x</t>
  </si>
  <si>
    <t>（単位　人，万円）</t>
  </si>
  <si>
    <t>平成14年</t>
  </si>
  <si>
    <t>規模別総括表</t>
  </si>
  <si>
    <t>x</t>
  </si>
  <si>
    <t>09</t>
  </si>
  <si>
    <t>Ｆ－２　製造業の業種・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</si>
</sst>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10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b/>
      <sz val="20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distributed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>
      <alignment/>
      <protection/>
    </xf>
    <xf numFmtId="0" fontId="5" fillId="0" borderId="1" xfId="21" applyFont="1" applyBorder="1" applyAlignment="1">
      <alignment vertical="center"/>
      <protection/>
    </xf>
    <xf numFmtId="0" fontId="5" fillId="0" borderId="2" xfId="21" applyFont="1" applyBorder="1" applyAlignment="1">
      <alignment horizontal="center" vertical="center" wrapText="1"/>
      <protection/>
    </xf>
    <xf numFmtId="49" fontId="5" fillId="0" borderId="0" xfId="21" applyNumberFormat="1" applyFont="1" applyBorder="1" applyAlignment="1">
      <alignment horizontal="center" vertical="center"/>
      <protection/>
    </xf>
    <xf numFmtId="49" fontId="5" fillId="0" borderId="3" xfId="21" applyNumberFormat="1" applyFont="1" applyBorder="1" applyAlignment="1">
      <alignment horizontal="center" vertical="center"/>
      <protection/>
    </xf>
    <xf numFmtId="183" fontId="5" fillId="0" borderId="4" xfId="17" applyNumberFormat="1" applyFont="1" applyBorder="1" applyAlignment="1">
      <alignment/>
    </xf>
    <xf numFmtId="183" fontId="5" fillId="0" borderId="0" xfId="17" applyNumberFormat="1" applyFont="1" applyBorder="1" applyAlignment="1">
      <alignment/>
    </xf>
    <xf numFmtId="183" fontId="5" fillId="0" borderId="0" xfId="17" applyNumberFormat="1" applyFont="1" applyBorder="1" applyAlignment="1">
      <alignment horizontal="center" vertical="center"/>
    </xf>
    <xf numFmtId="183" fontId="5" fillId="0" borderId="0" xfId="17" applyNumberFormat="1" applyFont="1" applyFill="1" applyBorder="1" applyAlignment="1">
      <alignment/>
    </xf>
    <xf numFmtId="0" fontId="5" fillId="0" borderId="0" xfId="21" applyFont="1" applyFill="1">
      <alignment/>
      <protection/>
    </xf>
    <xf numFmtId="183" fontId="6" fillId="0" borderId="0" xfId="17" applyNumberFormat="1" applyFont="1" applyBorder="1" applyAlignment="1">
      <alignment/>
    </xf>
    <xf numFmtId="49" fontId="7" fillId="0" borderId="0" xfId="21" applyNumberFormat="1" applyFont="1" applyBorder="1" applyAlignment="1">
      <alignment horizontal="center" vertical="center"/>
      <protection/>
    </xf>
    <xf numFmtId="49" fontId="7" fillId="0" borderId="3" xfId="21" applyNumberFormat="1" applyFont="1" applyBorder="1" applyAlignment="1">
      <alignment horizontal="center" vertical="center"/>
      <protection/>
    </xf>
    <xf numFmtId="0" fontId="5" fillId="0" borderId="0" xfId="21" applyFont="1" applyAlignment="1" quotePrefix="1">
      <alignment horizontal="right" vertical="center"/>
      <protection/>
    </xf>
    <xf numFmtId="49" fontId="5" fillId="0" borderId="0" xfId="21" applyNumberFormat="1" applyFont="1" applyBorder="1" applyAlignment="1">
      <alignment horizontal="distributed" vertical="center"/>
      <protection/>
    </xf>
    <xf numFmtId="49" fontId="5" fillId="0" borderId="3" xfId="21" applyNumberFormat="1" applyFont="1" applyBorder="1" applyAlignment="1">
      <alignment horizontal="distributed" vertical="center"/>
      <protection/>
    </xf>
    <xf numFmtId="0" fontId="5" fillId="0" borderId="0" xfId="21" applyFont="1" applyAlignment="1" quotePrefix="1">
      <alignment horizontal="center" vertical="center"/>
      <protection/>
    </xf>
    <xf numFmtId="183" fontId="5" fillId="0" borderId="0" xfId="21" applyNumberFormat="1" applyFont="1" applyBorder="1" applyAlignment="1">
      <alignment/>
      <protection/>
    </xf>
    <xf numFmtId="183" fontId="5" fillId="0" borderId="0" xfId="21" applyNumberFormat="1" applyFont="1" applyBorder="1" applyAlignment="1">
      <alignment horizontal="right"/>
      <protection/>
    </xf>
    <xf numFmtId="0" fontId="5" fillId="0" borderId="0" xfId="21" applyFont="1" applyBorder="1">
      <alignment/>
      <protection/>
    </xf>
    <xf numFmtId="183" fontId="5" fillId="0" borderId="0" xfId="17" applyNumberFormat="1" applyFont="1" applyBorder="1" applyAlignment="1">
      <alignment horizontal="right"/>
    </xf>
    <xf numFmtId="49" fontId="5" fillId="0" borderId="0" xfId="21" applyNumberFormat="1" applyFont="1" applyFill="1" applyBorder="1" applyAlignment="1">
      <alignment horizontal="distributed" vertical="center"/>
      <protection/>
    </xf>
    <xf numFmtId="49" fontId="5" fillId="0" borderId="3" xfId="21" applyNumberFormat="1" applyFont="1" applyFill="1" applyBorder="1" applyAlignment="1">
      <alignment horizontal="distributed" vertical="center"/>
      <protection/>
    </xf>
    <xf numFmtId="183" fontId="5" fillId="0" borderId="4" xfId="17" applyNumberFormat="1" applyFont="1" applyFill="1" applyBorder="1" applyAlignment="1">
      <alignment/>
    </xf>
    <xf numFmtId="0" fontId="5" fillId="0" borderId="0" xfId="21" applyFont="1" applyBorder="1" applyAlignment="1">
      <alignment horizontal="distributed" vertical="center"/>
      <protection/>
    </xf>
    <xf numFmtId="0" fontId="5" fillId="0" borderId="3" xfId="21" applyFont="1" applyBorder="1" applyAlignment="1">
      <alignment horizontal="distributed" vertical="center"/>
      <protection/>
    </xf>
    <xf numFmtId="49" fontId="5" fillId="0" borderId="3" xfId="21" applyNumberFormat="1" applyFont="1" applyBorder="1" applyAlignment="1">
      <alignment horizontal="left" vertical="center"/>
      <protection/>
    </xf>
    <xf numFmtId="0" fontId="6" fillId="0" borderId="0" xfId="21" applyFont="1" applyAlignment="1">
      <alignment vertical="center"/>
      <protection/>
    </xf>
    <xf numFmtId="49" fontId="6" fillId="0" borderId="0" xfId="21" applyNumberFormat="1" applyFont="1" applyBorder="1" applyAlignment="1">
      <alignment horizontal="left" vertical="center"/>
      <protection/>
    </xf>
    <xf numFmtId="49" fontId="6" fillId="0" borderId="3" xfId="21" applyNumberFormat="1" applyFont="1" applyBorder="1" applyAlignment="1">
      <alignment horizontal="left" vertical="center"/>
      <protection/>
    </xf>
    <xf numFmtId="183" fontId="6" fillId="0" borderId="0" xfId="21" applyNumberFormat="1" applyFont="1" applyBorder="1" applyAlignment="1">
      <alignment/>
      <protection/>
    </xf>
    <xf numFmtId="0" fontId="6" fillId="0" borderId="0" xfId="21" applyFont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3" xfId="21" applyFont="1" applyBorder="1" applyAlignment="1">
      <alignment horizontal="left"/>
      <protection/>
    </xf>
    <xf numFmtId="183" fontId="5" fillId="0" borderId="0" xfId="21" applyNumberFormat="1" applyFont="1" applyAlignment="1">
      <alignment/>
      <protection/>
    </xf>
    <xf numFmtId="0" fontId="5" fillId="0" borderId="3" xfId="21" applyFont="1" applyBorder="1" applyAlignment="1">
      <alignment horizontal="left" vertical="center"/>
      <protection/>
    </xf>
    <xf numFmtId="0" fontId="5" fillId="0" borderId="5" xfId="21" applyFont="1" applyBorder="1" applyAlignment="1">
      <alignment horizontal="distributed" vertical="center"/>
      <protection/>
    </xf>
    <xf numFmtId="183" fontId="5" fillId="0" borderId="1" xfId="21" applyNumberFormat="1" applyFont="1" applyBorder="1" applyAlignment="1">
      <alignment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horizontal="distributed" vertical="center"/>
      <protection/>
    </xf>
    <xf numFmtId="0" fontId="0" fillId="0" borderId="0" xfId="21" applyFont="1" applyAlignment="1">
      <alignment horizontal="center" vertical="center"/>
      <protection/>
    </xf>
    <xf numFmtId="183" fontId="5" fillId="0" borderId="0" xfId="21" applyNumberFormat="1" applyFont="1" applyFill="1" applyAlignment="1">
      <alignment/>
      <protection/>
    </xf>
    <xf numFmtId="183" fontId="5" fillId="0" borderId="1" xfId="21" applyNumberFormat="1" applyFont="1" applyFill="1" applyBorder="1" applyAlignment="1">
      <alignment/>
      <protection/>
    </xf>
    <xf numFmtId="0" fontId="7" fillId="0" borderId="0" xfId="21" applyFont="1" applyAlignment="1">
      <alignment vertical="center"/>
      <protection/>
    </xf>
    <xf numFmtId="0" fontId="7" fillId="0" borderId="0" xfId="21" applyFont="1">
      <alignment/>
      <protection/>
    </xf>
    <xf numFmtId="183" fontId="5" fillId="0" borderId="6" xfId="17" applyNumberFormat="1" applyFont="1" applyBorder="1" applyAlignment="1">
      <alignment/>
    </xf>
    <xf numFmtId="183" fontId="5" fillId="0" borderId="6" xfId="17" applyNumberFormat="1" applyFont="1" applyBorder="1" applyAlignment="1">
      <alignment horizontal="right"/>
    </xf>
    <xf numFmtId="183" fontId="5" fillId="0" borderId="6" xfId="21" applyNumberFormat="1" applyFont="1" applyBorder="1" applyAlignment="1">
      <alignment horizontal="right"/>
      <protection/>
    </xf>
    <xf numFmtId="183" fontId="5" fillId="0" borderId="6" xfId="21" applyNumberFormat="1" applyFont="1" applyBorder="1" applyAlignment="1">
      <alignment/>
      <protection/>
    </xf>
    <xf numFmtId="183" fontId="6" fillId="0" borderId="6" xfId="21" applyNumberFormat="1" applyFont="1" applyBorder="1" applyAlignment="1">
      <alignment/>
      <protection/>
    </xf>
    <xf numFmtId="183" fontId="5" fillId="0" borderId="7" xfId="21" applyNumberFormat="1" applyFont="1" applyBorder="1" applyAlignment="1">
      <alignment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 wrapText="1"/>
      <protection/>
    </xf>
    <xf numFmtId="0" fontId="5" fillId="0" borderId="0" xfId="21" applyFont="1" applyBorder="1" applyAlignment="1" quotePrefix="1">
      <alignment horizontal="center" vertical="center"/>
      <protection/>
    </xf>
    <xf numFmtId="183" fontId="6" fillId="0" borderId="0" xfId="21" applyNumberFormat="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183" fontId="5" fillId="0" borderId="4" xfId="17" applyNumberFormat="1" applyFont="1" applyBorder="1" applyAlignment="1">
      <alignment horizontal="right"/>
    </xf>
    <xf numFmtId="183" fontId="5" fillId="0" borderId="4" xfId="17" applyNumberFormat="1" applyFont="1" applyFill="1" applyBorder="1" applyAlignment="1">
      <alignment horizontal="right"/>
    </xf>
    <xf numFmtId="183" fontId="5" fillId="0" borderId="0" xfId="21" applyNumberFormat="1" applyFont="1" applyAlignment="1">
      <alignment horizontal="right"/>
      <protection/>
    </xf>
    <xf numFmtId="183" fontId="5" fillId="0" borderId="0" xfId="21" applyNumberFormat="1" applyFont="1" applyFill="1" applyAlignment="1">
      <alignment horizontal="right"/>
      <protection/>
    </xf>
    <xf numFmtId="183" fontId="5" fillId="0" borderId="1" xfId="21" applyNumberFormat="1" applyFont="1" applyBorder="1" applyAlignment="1">
      <alignment horizontal="right"/>
      <protection/>
    </xf>
    <xf numFmtId="183" fontId="5" fillId="0" borderId="7" xfId="21" applyNumberFormat="1" applyFont="1" applyBorder="1" applyAlignment="1">
      <alignment horizontal="right"/>
      <protection/>
    </xf>
    <xf numFmtId="49" fontId="5" fillId="0" borderId="0" xfId="21" applyNumberFormat="1" applyFont="1" applyBorder="1" applyAlignment="1">
      <alignment horizontal="distributed" vertical="center" indent="2"/>
      <protection/>
    </xf>
    <xf numFmtId="180" fontId="5" fillId="0" borderId="0" xfId="21" applyNumberFormat="1" applyFont="1" applyBorder="1" applyAlignment="1">
      <alignment horizontal="center" vertical="center"/>
      <protection/>
    </xf>
    <xf numFmtId="180" fontId="7" fillId="0" borderId="0" xfId="21" applyNumberFormat="1" applyFont="1" applyBorder="1" applyAlignment="1">
      <alignment horizontal="center"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>
      <alignment/>
      <protection/>
    </xf>
    <xf numFmtId="0" fontId="0" fillId="0" borderId="0" xfId="21" applyFont="1" applyBorder="1" applyAlignment="1">
      <alignment horizontal="left" vertical="center"/>
      <protection/>
    </xf>
    <xf numFmtId="183" fontId="5" fillId="0" borderId="0" xfId="21" applyNumberFormat="1" applyFont="1">
      <alignment/>
      <protection/>
    </xf>
    <xf numFmtId="183" fontId="7" fillId="0" borderId="4" xfId="17" applyNumberFormat="1" applyFont="1" applyBorder="1" applyAlignment="1">
      <alignment/>
    </xf>
    <xf numFmtId="183" fontId="7" fillId="0" borderId="6" xfId="17" applyNumberFormat="1" applyFont="1" applyBorder="1" applyAlignment="1">
      <alignment/>
    </xf>
    <xf numFmtId="183" fontId="7" fillId="0" borderId="0" xfId="17" applyNumberFormat="1" applyFont="1" applyBorder="1" applyAlignment="1">
      <alignment/>
    </xf>
    <xf numFmtId="183" fontId="7" fillId="0" borderId="0" xfId="17" applyNumberFormat="1" applyFont="1" applyBorder="1" applyAlignment="1">
      <alignment horizontal="center" vertical="center"/>
    </xf>
    <xf numFmtId="183" fontId="7" fillId="0" borderId="0" xfId="21" applyNumberFormat="1" applyFont="1">
      <alignment/>
      <protection/>
    </xf>
    <xf numFmtId="0" fontId="5" fillId="0" borderId="8" xfId="21" applyFont="1" applyBorder="1" applyAlignment="1">
      <alignment horizontal="center" vertical="center" wrapText="1"/>
      <protection/>
    </xf>
    <xf numFmtId="183" fontId="5" fillId="0" borderId="13" xfId="17" applyNumberFormat="1" applyFont="1" applyBorder="1" applyAlignment="1">
      <alignment/>
    </xf>
    <xf numFmtId="183" fontId="5" fillId="0" borderId="6" xfId="17" applyNumberFormat="1" applyFont="1" applyFill="1" applyBorder="1" applyAlignment="1">
      <alignment/>
    </xf>
    <xf numFmtId="49" fontId="5" fillId="0" borderId="0" xfId="21" applyNumberFormat="1" applyFont="1" applyBorder="1" applyAlignment="1">
      <alignment horizontal="distributed" vertical="center" indent="1"/>
      <protection/>
    </xf>
    <xf numFmtId="49" fontId="5" fillId="0" borderId="1" xfId="21" applyNumberFormat="1" applyFont="1" applyBorder="1" applyAlignment="1">
      <alignment horizontal="distributed" vertical="center" indent="1"/>
      <protection/>
    </xf>
    <xf numFmtId="183" fontId="5" fillId="0" borderId="6" xfId="17" applyNumberFormat="1" applyFont="1" applyBorder="1" applyAlignment="1">
      <alignment horizontal="right" vertical="center"/>
    </xf>
    <xf numFmtId="0" fontId="9" fillId="0" borderId="0" xfId="21" applyFont="1" applyAlignment="1">
      <alignment horizontal="right" vertical="center"/>
      <protection/>
    </xf>
    <xf numFmtId="0" fontId="9" fillId="0" borderId="0" xfId="21" applyFont="1" applyAlignment="1">
      <alignment horizontal="left" vertical="center"/>
      <protection/>
    </xf>
    <xf numFmtId="0" fontId="5" fillId="0" borderId="14" xfId="21" applyFont="1" applyBorder="1" applyAlignment="1">
      <alignment horizontal="center" vertical="center" wrapText="1"/>
      <protection/>
    </xf>
    <xf numFmtId="0" fontId="5" fillId="0" borderId="15" xfId="21" applyFont="1" applyBorder="1" applyAlignment="1">
      <alignment horizontal="center" vertical="center" wrapText="1"/>
      <protection/>
    </xf>
    <xf numFmtId="0" fontId="5" fillId="0" borderId="16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right"/>
      <protection/>
    </xf>
    <xf numFmtId="0" fontId="5" fillId="0" borderId="10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183" fontId="5" fillId="0" borderId="3" xfId="17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021-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11</xdr:row>
      <xdr:rowOff>0</xdr:rowOff>
    </xdr:from>
    <xdr:to>
      <xdr:col>2</xdr:col>
      <xdr:colOff>152400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76550" y="3752850"/>
          <a:ext cx="95250" cy="6286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85725</xdr:colOff>
      <xdr:row>11</xdr:row>
      <xdr:rowOff>0</xdr:rowOff>
    </xdr:from>
    <xdr:to>
      <xdr:col>16</xdr:col>
      <xdr:colOff>180975</xdr:colOff>
      <xdr:row>13</xdr:row>
      <xdr:rowOff>0</xdr:rowOff>
    </xdr:to>
    <xdr:sp>
      <xdr:nvSpPr>
        <xdr:cNvPr id="2" name="AutoShape 2"/>
        <xdr:cNvSpPr>
          <a:spLocks/>
        </xdr:cNvSpPr>
      </xdr:nvSpPr>
      <xdr:spPr>
        <a:xfrm rot="10800000">
          <a:off x="19011900" y="3752850"/>
          <a:ext cx="95250" cy="6286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75" zoomScaleNormal="75" workbookViewId="0" topLeftCell="A1">
      <pane xSplit="3" ySplit="1" topLeftCell="D3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I1"/>
    </sheetView>
  </sheetViews>
  <sheetFormatPr defaultColWidth="9.00390625" defaultRowHeight="12.75"/>
  <cols>
    <col min="1" max="1" width="4.00390625" style="43" bestFit="1" customWidth="1"/>
    <col min="2" max="2" width="33.00390625" style="44" bestFit="1" customWidth="1"/>
    <col min="3" max="3" width="4.00390625" style="44" customWidth="1"/>
    <col min="4" max="4" width="11.25390625" style="1" bestFit="1" customWidth="1"/>
    <col min="5" max="5" width="11.375" style="1" customWidth="1"/>
    <col min="6" max="6" width="17.875" style="1" bestFit="1" customWidth="1"/>
    <col min="7" max="7" width="19.625" style="1" bestFit="1" customWidth="1"/>
    <col min="8" max="8" width="18.75390625" style="1" customWidth="1"/>
    <col min="9" max="10" width="18.875" style="1" customWidth="1"/>
    <col min="11" max="13" width="11.375" style="1" customWidth="1"/>
    <col min="14" max="16" width="18.875" style="1" customWidth="1"/>
    <col min="17" max="17" width="11.375" style="45" customWidth="1"/>
    <col min="18" max="18" width="11.375" style="1" bestFit="1" customWidth="1"/>
    <col min="19" max="19" width="12.875" style="1" bestFit="1" customWidth="1"/>
    <col min="20" max="20" width="17.00390625" style="1" bestFit="1" customWidth="1"/>
    <col min="21" max="21" width="16.875" style="1" bestFit="1" customWidth="1"/>
    <col min="22" max="22" width="18.25390625" style="1" bestFit="1" customWidth="1"/>
    <col min="23" max="16384" width="10.25390625" style="1" customWidth="1"/>
  </cols>
  <sheetData>
    <row r="1" spans="1:17" ht="57" customHeight="1">
      <c r="A1" s="87" t="s">
        <v>61</v>
      </c>
      <c r="B1" s="87"/>
      <c r="C1" s="87"/>
      <c r="D1" s="87"/>
      <c r="E1" s="87"/>
      <c r="F1" s="87"/>
      <c r="G1" s="87"/>
      <c r="H1" s="87"/>
      <c r="I1" s="87"/>
      <c r="J1" s="88" t="s">
        <v>58</v>
      </c>
      <c r="K1" s="88"/>
      <c r="L1" s="88"/>
      <c r="M1" s="88"/>
      <c r="N1" s="88"/>
      <c r="O1" s="88"/>
      <c r="P1" s="88"/>
      <c r="Q1" s="88"/>
    </row>
    <row r="2" spans="1:25" ht="23.25" customHeight="1">
      <c r="A2" s="97" t="s">
        <v>56</v>
      </c>
      <c r="B2" s="97"/>
      <c r="C2" s="74"/>
      <c r="P2" s="95" t="s">
        <v>1</v>
      </c>
      <c r="Q2" s="95"/>
      <c r="Y2" s="75"/>
    </row>
    <row r="3" spans="1:25" s="5" customFormat="1" ht="13.5">
      <c r="A3" s="91" t="s">
        <v>2</v>
      </c>
      <c r="B3" s="91"/>
      <c r="C3" s="92"/>
      <c r="D3" s="73"/>
      <c r="E3" s="71"/>
      <c r="F3" s="96" t="s">
        <v>3</v>
      </c>
      <c r="G3" s="96"/>
      <c r="H3" s="96"/>
      <c r="I3" s="71"/>
      <c r="J3" s="72"/>
      <c r="K3" s="98" t="s">
        <v>4</v>
      </c>
      <c r="L3" s="96"/>
      <c r="M3" s="96"/>
      <c r="N3" s="96"/>
      <c r="O3" s="96"/>
      <c r="P3" s="99"/>
      <c r="Q3" s="89" t="s">
        <v>2</v>
      </c>
      <c r="Y3" s="75"/>
    </row>
    <row r="4" spans="1:25" s="5" customFormat="1" ht="28.5" customHeight="1">
      <c r="A4" s="93"/>
      <c r="B4" s="93"/>
      <c r="C4" s="94"/>
      <c r="D4" s="56" t="s">
        <v>5</v>
      </c>
      <c r="E4" s="7" t="s">
        <v>6</v>
      </c>
      <c r="F4" s="57" t="s">
        <v>41</v>
      </c>
      <c r="G4" s="7" t="s">
        <v>7</v>
      </c>
      <c r="H4" s="7" t="s">
        <v>8</v>
      </c>
      <c r="I4" s="7" t="s">
        <v>9</v>
      </c>
      <c r="J4" s="7" t="s">
        <v>10</v>
      </c>
      <c r="K4" s="81" t="s">
        <v>42</v>
      </c>
      <c r="L4" s="7" t="s">
        <v>43</v>
      </c>
      <c r="M4" s="57" t="s">
        <v>11</v>
      </c>
      <c r="N4" s="7" t="s">
        <v>41</v>
      </c>
      <c r="O4" s="57" t="s">
        <v>44</v>
      </c>
      <c r="P4" s="7" t="s">
        <v>12</v>
      </c>
      <c r="Q4" s="90"/>
      <c r="R4" s="56" t="s">
        <v>5</v>
      </c>
      <c r="S4" s="7" t="s">
        <v>6</v>
      </c>
      <c r="T4" s="57" t="s">
        <v>41</v>
      </c>
      <c r="U4" s="7" t="s">
        <v>7</v>
      </c>
      <c r="V4" s="7" t="s">
        <v>8</v>
      </c>
      <c r="Y4" s="75"/>
    </row>
    <row r="5" spans="1:25" s="5" customFormat="1" ht="24.75" customHeight="1">
      <c r="A5" s="2"/>
      <c r="B5" s="68" t="s">
        <v>57</v>
      </c>
      <c r="C5" s="9"/>
      <c r="D5" s="10">
        <v>87</v>
      </c>
      <c r="E5" s="50">
        <v>12456</v>
      </c>
      <c r="F5" s="11">
        <v>7149529</v>
      </c>
      <c r="G5" s="50">
        <v>32752791</v>
      </c>
      <c r="H5" s="50">
        <v>62044332</v>
      </c>
      <c r="I5" s="50">
        <v>61359734</v>
      </c>
      <c r="J5" s="50">
        <v>25625898</v>
      </c>
      <c r="K5" s="82">
        <v>293</v>
      </c>
      <c r="L5" s="82">
        <v>3117</v>
      </c>
      <c r="M5" s="82">
        <v>3071</v>
      </c>
      <c r="N5" s="50">
        <v>1109397</v>
      </c>
      <c r="O5" s="11">
        <v>1832982</v>
      </c>
      <c r="P5" s="50">
        <v>4118180</v>
      </c>
      <c r="Q5" s="12">
        <v>14</v>
      </c>
      <c r="R5" s="75">
        <f aca="true" t="shared" si="0" ref="R5:S9">SUM(D5,K5)</f>
        <v>380</v>
      </c>
      <c r="S5" s="75">
        <f t="shared" si="0"/>
        <v>15573</v>
      </c>
      <c r="T5" s="75">
        <f aca="true" t="shared" si="1" ref="T5:V9">SUM(F5,N5)</f>
        <v>8258926</v>
      </c>
      <c r="U5" s="75">
        <f t="shared" si="1"/>
        <v>34585773</v>
      </c>
      <c r="V5" s="75">
        <f t="shared" si="1"/>
        <v>66162512</v>
      </c>
      <c r="Y5" s="75"/>
    </row>
    <row r="6" spans="1:25" s="5" customFormat="1" ht="24.75" customHeight="1">
      <c r="A6" s="2"/>
      <c r="B6" s="69">
        <v>15</v>
      </c>
      <c r="C6" s="9"/>
      <c r="D6" s="10">
        <v>79</v>
      </c>
      <c r="E6" s="50">
        <v>12271</v>
      </c>
      <c r="F6" s="11">
        <v>6819763</v>
      </c>
      <c r="G6" s="50">
        <v>30964888</v>
      </c>
      <c r="H6" s="50">
        <v>65968433</v>
      </c>
      <c r="I6" s="50">
        <v>64738391</v>
      </c>
      <c r="J6" s="50">
        <v>30921829</v>
      </c>
      <c r="K6" s="50">
        <v>304</v>
      </c>
      <c r="L6" s="50">
        <v>3247</v>
      </c>
      <c r="M6" s="50">
        <v>3188</v>
      </c>
      <c r="N6" s="50">
        <v>1144991</v>
      </c>
      <c r="O6" s="11">
        <v>1696707</v>
      </c>
      <c r="P6" s="50">
        <v>4022079</v>
      </c>
      <c r="Q6" s="12">
        <v>15</v>
      </c>
      <c r="R6" s="75">
        <f t="shared" si="0"/>
        <v>383</v>
      </c>
      <c r="S6" s="75">
        <f t="shared" si="0"/>
        <v>15518</v>
      </c>
      <c r="T6" s="75">
        <f t="shared" si="1"/>
        <v>7964754</v>
      </c>
      <c r="U6" s="75">
        <f t="shared" si="1"/>
        <v>32661595</v>
      </c>
      <c r="V6" s="75">
        <f t="shared" si="1"/>
        <v>69990512</v>
      </c>
      <c r="Y6" s="75"/>
    </row>
    <row r="7" spans="1:25" s="5" customFormat="1" ht="24.75" customHeight="1">
      <c r="A7" s="2"/>
      <c r="B7" s="69">
        <v>16</v>
      </c>
      <c r="C7" s="9"/>
      <c r="D7" s="10">
        <v>87</v>
      </c>
      <c r="E7" s="50">
        <v>12937</v>
      </c>
      <c r="F7" s="11">
        <v>7128492</v>
      </c>
      <c r="G7" s="50">
        <v>37558957</v>
      </c>
      <c r="H7" s="50">
        <v>80236772</v>
      </c>
      <c r="I7" s="50">
        <v>80235829</v>
      </c>
      <c r="J7" s="50">
        <v>39599706</v>
      </c>
      <c r="K7" s="50">
        <v>346</v>
      </c>
      <c r="L7" s="50">
        <v>3660</v>
      </c>
      <c r="M7" s="50">
        <v>3599</v>
      </c>
      <c r="N7" s="50">
        <v>1252144</v>
      </c>
      <c r="O7" s="11">
        <v>2039210</v>
      </c>
      <c r="P7" s="50">
        <v>4493805</v>
      </c>
      <c r="Q7" s="12">
        <v>16</v>
      </c>
      <c r="R7" s="75">
        <f t="shared" si="0"/>
        <v>433</v>
      </c>
      <c r="S7" s="75">
        <f t="shared" si="0"/>
        <v>16597</v>
      </c>
      <c r="T7" s="75">
        <f t="shared" si="1"/>
        <v>8380636</v>
      </c>
      <c r="U7" s="75">
        <f t="shared" si="1"/>
        <v>39598167</v>
      </c>
      <c r="V7" s="75">
        <f t="shared" si="1"/>
        <v>84730577</v>
      </c>
      <c r="Y7" s="75"/>
    </row>
    <row r="8" spans="1:25" s="5" customFormat="1" ht="24.75" customHeight="1">
      <c r="A8" s="2"/>
      <c r="B8" s="69">
        <v>17</v>
      </c>
      <c r="C8" s="9"/>
      <c r="D8" s="10">
        <v>109</v>
      </c>
      <c r="E8" s="50">
        <v>14541</v>
      </c>
      <c r="F8" s="11">
        <v>7882510</v>
      </c>
      <c r="G8" s="50">
        <v>39582333</v>
      </c>
      <c r="H8" s="50">
        <v>86005546</v>
      </c>
      <c r="I8" s="50">
        <v>85424195</v>
      </c>
      <c r="J8" s="50">
        <v>43322841</v>
      </c>
      <c r="K8" s="50">
        <v>473</v>
      </c>
      <c r="L8" s="50">
        <v>4882</v>
      </c>
      <c r="M8" s="50">
        <v>4790</v>
      </c>
      <c r="N8" s="50">
        <v>1624605</v>
      </c>
      <c r="O8" s="11">
        <v>3042211</v>
      </c>
      <c r="P8" s="50">
        <v>6778889</v>
      </c>
      <c r="Q8" s="12">
        <v>17</v>
      </c>
      <c r="R8" s="75">
        <f t="shared" si="0"/>
        <v>582</v>
      </c>
      <c r="S8" s="75">
        <f t="shared" si="0"/>
        <v>19423</v>
      </c>
      <c r="T8" s="75">
        <f t="shared" si="1"/>
        <v>9507115</v>
      </c>
      <c r="U8" s="75">
        <f t="shared" si="1"/>
        <v>42624544</v>
      </c>
      <c r="V8" s="75">
        <f t="shared" si="1"/>
        <v>92784435</v>
      </c>
      <c r="Y8" s="75"/>
    </row>
    <row r="9" spans="1:25" s="49" customFormat="1" ht="24.75" customHeight="1">
      <c r="A9" s="48"/>
      <c r="B9" s="70">
        <v>18</v>
      </c>
      <c r="C9" s="17"/>
      <c r="D9" s="76">
        <v>114</v>
      </c>
      <c r="E9" s="77">
        <v>15116</v>
      </c>
      <c r="F9" s="78">
        <v>8135397</v>
      </c>
      <c r="G9" s="77">
        <v>48857958</v>
      </c>
      <c r="H9" s="77">
        <v>94193516</v>
      </c>
      <c r="I9" s="77">
        <v>96171100</v>
      </c>
      <c r="J9" s="77">
        <v>43680152</v>
      </c>
      <c r="K9" s="77">
        <v>429</v>
      </c>
      <c r="L9" s="77">
        <v>4597</v>
      </c>
      <c r="M9" s="77">
        <v>4524</v>
      </c>
      <c r="N9" s="77">
        <v>1561677</v>
      </c>
      <c r="O9" s="78">
        <v>3002240</v>
      </c>
      <c r="P9" s="77">
        <v>6583744</v>
      </c>
      <c r="Q9" s="79">
        <v>18</v>
      </c>
      <c r="R9" s="80">
        <f t="shared" si="0"/>
        <v>543</v>
      </c>
      <c r="S9" s="80">
        <f t="shared" si="0"/>
        <v>19713</v>
      </c>
      <c r="T9" s="80">
        <f t="shared" si="1"/>
        <v>9697074</v>
      </c>
      <c r="U9" s="80">
        <f t="shared" si="1"/>
        <v>51860198</v>
      </c>
      <c r="V9" s="80">
        <f t="shared" si="1"/>
        <v>100777260</v>
      </c>
      <c r="Y9" s="75"/>
    </row>
    <row r="10" spans="1:25" s="5" customFormat="1" ht="24.75" customHeight="1">
      <c r="A10" s="2"/>
      <c r="B10" s="8"/>
      <c r="C10" s="9"/>
      <c r="D10" s="10"/>
      <c r="E10" s="50"/>
      <c r="F10" s="11"/>
      <c r="G10" s="50"/>
      <c r="H10" s="50"/>
      <c r="I10" s="50"/>
      <c r="J10" s="50"/>
      <c r="K10" s="50"/>
      <c r="L10" s="50"/>
      <c r="M10" s="50"/>
      <c r="N10" s="50"/>
      <c r="O10" s="11"/>
      <c r="P10" s="50"/>
      <c r="Q10" s="12"/>
      <c r="Y10" s="75"/>
    </row>
    <row r="11" spans="1:25" s="5" customFormat="1" ht="24.75" customHeight="1">
      <c r="A11" s="2"/>
      <c r="B11" s="16" t="s">
        <v>13</v>
      </c>
      <c r="C11" s="17"/>
      <c r="D11" s="10"/>
      <c r="E11" s="50"/>
      <c r="F11" s="11"/>
      <c r="G11" s="50"/>
      <c r="H11" s="50"/>
      <c r="I11" s="50"/>
      <c r="J11" s="50"/>
      <c r="K11" s="50"/>
      <c r="L11" s="50"/>
      <c r="M11" s="50"/>
      <c r="N11" s="50"/>
      <c r="O11" s="11"/>
      <c r="P11" s="50"/>
      <c r="Q11" s="12"/>
      <c r="Y11" s="75"/>
    </row>
    <row r="12" spans="1:25" s="5" customFormat="1" ht="24.75" customHeight="1">
      <c r="A12" s="18" t="s">
        <v>14</v>
      </c>
      <c r="B12" s="19" t="s">
        <v>15</v>
      </c>
      <c r="C12" s="20"/>
      <c r="D12" s="86">
        <v>13</v>
      </c>
      <c r="E12" s="86">
        <v>1045</v>
      </c>
      <c r="F12" s="100">
        <v>311622</v>
      </c>
      <c r="G12" s="86">
        <v>966572</v>
      </c>
      <c r="H12" s="86">
        <v>1785410</v>
      </c>
      <c r="I12" s="86">
        <v>1779805</v>
      </c>
      <c r="J12" s="86">
        <v>688927</v>
      </c>
      <c r="K12" s="86">
        <v>63</v>
      </c>
      <c r="L12" s="86">
        <v>707</v>
      </c>
      <c r="M12" s="86">
        <v>684</v>
      </c>
      <c r="N12" s="86">
        <v>166046</v>
      </c>
      <c r="O12" s="86">
        <v>454610</v>
      </c>
      <c r="P12" s="86">
        <v>838278</v>
      </c>
      <c r="Q12" s="21" t="s">
        <v>60</v>
      </c>
      <c r="R12" s="75">
        <f>SUM(D12,K12)</f>
        <v>76</v>
      </c>
      <c r="S12" s="75">
        <f>SUM(E12,L12)</f>
        <v>1752</v>
      </c>
      <c r="T12" s="75">
        <f aca="true" t="shared" si="2" ref="T12:T51">SUM(F12,N12)</f>
        <v>477668</v>
      </c>
      <c r="U12" s="75">
        <f aca="true" t="shared" si="3" ref="U12:U51">SUM(G12,O12)</f>
        <v>1421182</v>
      </c>
      <c r="V12" s="75">
        <f>SUM(H12,P12)</f>
        <v>2623688</v>
      </c>
      <c r="Y12" s="75"/>
    </row>
    <row r="13" spans="1:25" s="5" customFormat="1" ht="24.75" customHeight="1">
      <c r="A13" s="2">
        <v>10</v>
      </c>
      <c r="B13" s="19" t="s">
        <v>16</v>
      </c>
      <c r="C13" s="20"/>
      <c r="D13" s="86"/>
      <c r="E13" s="86"/>
      <c r="F13" s="100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4">
        <v>10</v>
      </c>
      <c r="R13" s="75"/>
      <c r="S13" s="75"/>
      <c r="T13" s="75"/>
      <c r="U13" s="75"/>
      <c r="V13" s="75"/>
      <c r="Y13" s="75"/>
    </row>
    <row r="14" spans="1:25" s="5" customFormat="1" ht="24.75" customHeight="1">
      <c r="A14" s="18">
        <v>11</v>
      </c>
      <c r="B14" s="19" t="s">
        <v>17</v>
      </c>
      <c r="C14" s="20"/>
      <c r="D14" s="62" t="s">
        <v>53</v>
      </c>
      <c r="E14" s="51" t="s">
        <v>53</v>
      </c>
      <c r="F14" s="25" t="s">
        <v>53</v>
      </c>
      <c r="G14" s="51" t="s">
        <v>53</v>
      </c>
      <c r="H14" s="51" t="s">
        <v>53</v>
      </c>
      <c r="I14" s="51" t="s">
        <v>53</v>
      </c>
      <c r="J14" s="51" t="s">
        <v>53</v>
      </c>
      <c r="K14" s="53">
        <v>6</v>
      </c>
      <c r="L14" s="51">
        <v>80</v>
      </c>
      <c r="M14" s="51">
        <v>78</v>
      </c>
      <c r="N14" s="51">
        <v>18220</v>
      </c>
      <c r="O14" s="25">
        <v>26018</v>
      </c>
      <c r="P14" s="51">
        <v>46435</v>
      </c>
      <c r="Q14" s="21">
        <v>11</v>
      </c>
      <c r="R14" s="75">
        <f aca="true" t="shared" si="4" ref="R14:S16">SUM(D14,K14)</f>
        <v>6</v>
      </c>
      <c r="S14" s="75">
        <f t="shared" si="4"/>
        <v>80</v>
      </c>
      <c r="T14" s="75">
        <f t="shared" si="2"/>
        <v>18220</v>
      </c>
      <c r="U14" s="75">
        <f t="shared" si="3"/>
        <v>26018</v>
      </c>
      <c r="V14" s="75">
        <f aca="true" t="shared" si="5" ref="V14:V51">SUM(H14,P14)</f>
        <v>46435</v>
      </c>
      <c r="Y14" s="75"/>
    </row>
    <row r="15" spans="1:25" s="24" customFormat="1" ht="24.75" customHeight="1">
      <c r="A15" s="2">
        <v>12</v>
      </c>
      <c r="B15" s="19" t="s">
        <v>18</v>
      </c>
      <c r="C15" s="20"/>
      <c r="D15" s="62" t="s">
        <v>53</v>
      </c>
      <c r="E15" s="51" t="s">
        <v>53</v>
      </c>
      <c r="F15" s="25" t="s">
        <v>53</v>
      </c>
      <c r="G15" s="51" t="s">
        <v>53</v>
      </c>
      <c r="H15" s="51" t="s">
        <v>53</v>
      </c>
      <c r="I15" s="51" t="s">
        <v>53</v>
      </c>
      <c r="J15" s="51" t="s">
        <v>53</v>
      </c>
      <c r="K15" s="50">
        <v>5</v>
      </c>
      <c r="L15" s="50">
        <v>34</v>
      </c>
      <c r="M15" s="50">
        <v>33</v>
      </c>
      <c r="N15" s="50">
        <v>10096</v>
      </c>
      <c r="O15" s="11">
        <v>12646</v>
      </c>
      <c r="P15" s="50">
        <v>16967</v>
      </c>
      <c r="Q15" s="4">
        <v>12</v>
      </c>
      <c r="R15" s="75">
        <f t="shared" si="4"/>
        <v>5</v>
      </c>
      <c r="S15" s="75">
        <f t="shared" si="4"/>
        <v>34</v>
      </c>
      <c r="T15" s="75">
        <f t="shared" si="2"/>
        <v>10096</v>
      </c>
      <c r="U15" s="75">
        <f t="shared" si="3"/>
        <v>12646</v>
      </c>
      <c r="V15" s="75">
        <f t="shared" si="5"/>
        <v>16967</v>
      </c>
      <c r="Y15" s="75"/>
    </row>
    <row r="16" spans="1:25" s="5" customFormat="1" ht="24.75" customHeight="1">
      <c r="A16" s="18">
        <v>13</v>
      </c>
      <c r="B16" s="19" t="s">
        <v>19</v>
      </c>
      <c r="C16" s="20"/>
      <c r="D16" s="10">
        <v>2</v>
      </c>
      <c r="E16" s="51">
        <v>900</v>
      </c>
      <c r="F16" s="25" t="s">
        <v>55</v>
      </c>
      <c r="G16" s="51" t="s">
        <v>55</v>
      </c>
      <c r="H16" s="51" t="s">
        <v>55</v>
      </c>
      <c r="I16" s="51" t="s">
        <v>55</v>
      </c>
      <c r="J16" s="51" t="s">
        <v>55</v>
      </c>
      <c r="K16" s="51">
        <v>1</v>
      </c>
      <c r="L16" s="51">
        <v>6</v>
      </c>
      <c r="M16" s="51">
        <v>6</v>
      </c>
      <c r="N16" s="51" t="s">
        <v>55</v>
      </c>
      <c r="O16" s="25" t="s">
        <v>55</v>
      </c>
      <c r="P16" s="51" t="s">
        <v>55</v>
      </c>
      <c r="Q16" s="21">
        <v>13</v>
      </c>
      <c r="R16" s="75">
        <f t="shared" si="4"/>
        <v>3</v>
      </c>
      <c r="S16" s="75">
        <f t="shared" si="4"/>
        <v>906</v>
      </c>
      <c r="T16" s="75">
        <f t="shared" si="2"/>
        <v>0</v>
      </c>
      <c r="U16" s="75">
        <f t="shared" si="3"/>
        <v>0</v>
      </c>
      <c r="V16" s="75">
        <f t="shared" si="5"/>
        <v>0</v>
      </c>
      <c r="Y16" s="75"/>
    </row>
    <row r="17" spans="1:25" s="5" customFormat="1" ht="24.75" customHeight="1">
      <c r="A17" s="18"/>
      <c r="B17" s="19"/>
      <c r="C17" s="20"/>
      <c r="D17" s="10"/>
      <c r="E17" s="51"/>
      <c r="F17" s="25"/>
      <c r="G17" s="51"/>
      <c r="H17" s="51"/>
      <c r="I17" s="51"/>
      <c r="J17" s="51"/>
      <c r="K17" s="51"/>
      <c r="L17" s="51"/>
      <c r="M17" s="51"/>
      <c r="N17" s="51"/>
      <c r="O17" s="25"/>
      <c r="P17" s="51"/>
      <c r="Q17" s="21"/>
      <c r="R17" s="75"/>
      <c r="S17" s="75"/>
      <c r="T17" s="75"/>
      <c r="U17" s="75"/>
      <c r="V17" s="75"/>
      <c r="Y17" s="75"/>
    </row>
    <row r="18" spans="1:25" s="5" customFormat="1" ht="24.75" customHeight="1">
      <c r="A18" s="2">
        <v>14</v>
      </c>
      <c r="B18" s="26" t="s">
        <v>20</v>
      </c>
      <c r="C18" s="27"/>
      <c r="D18" s="28">
        <v>1</v>
      </c>
      <c r="E18" s="52">
        <v>71</v>
      </c>
      <c r="F18" s="25" t="s">
        <v>55</v>
      </c>
      <c r="G18" s="51" t="s">
        <v>55</v>
      </c>
      <c r="H18" s="51" t="s">
        <v>55</v>
      </c>
      <c r="I18" s="51" t="s">
        <v>55</v>
      </c>
      <c r="J18" s="51" t="s">
        <v>55</v>
      </c>
      <c r="K18" s="53">
        <v>12</v>
      </c>
      <c r="L18" s="83">
        <v>74</v>
      </c>
      <c r="M18" s="83">
        <v>72</v>
      </c>
      <c r="N18" s="51" t="s">
        <v>59</v>
      </c>
      <c r="O18" s="25" t="s">
        <v>59</v>
      </c>
      <c r="P18" s="51" t="s">
        <v>59</v>
      </c>
      <c r="Q18" s="4">
        <v>14</v>
      </c>
      <c r="R18" s="75">
        <f aca="true" t="shared" si="6" ref="R18:S22">SUM(D18,K18)</f>
        <v>13</v>
      </c>
      <c r="S18" s="75">
        <f t="shared" si="6"/>
        <v>145</v>
      </c>
      <c r="T18" s="75">
        <f t="shared" si="2"/>
        <v>0</v>
      </c>
      <c r="U18" s="75">
        <f t="shared" si="3"/>
        <v>0</v>
      </c>
      <c r="V18" s="75">
        <f t="shared" si="5"/>
        <v>0</v>
      </c>
      <c r="Y18" s="75"/>
    </row>
    <row r="19" spans="1:25" s="5" customFormat="1" ht="24.75" customHeight="1">
      <c r="A19" s="18">
        <v>15</v>
      </c>
      <c r="B19" s="19" t="s">
        <v>21</v>
      </c>
      <c r="C19" s="20"/>
      <c r="D19" s="28">
        <v>2</v>
      </c>
      <c r="E19" s="52">
        <v>454</v>
      </c>
      <c r="F19" s="25" t="s">
        <v>55</v>
      </c>
      <c r="G19" s="51" t="s">
        <v>55</v>
      </c>
      <c r="H19" s="51" t="s">
        <v>55</v>
      </c>
      <c r="I19" s="51" t="s">
        <v>55</v>
      </c>
      <c r="J19" s="51" t="s">
        <v>55</v>
      </c>
      <c r="K19" s="53">
        <v>8</v>
      </c>
      <c r="L19" s="50">
        <v>82</v>
      </c>
      <c r="M19" s="50">
        <v>81</v>
      </c>
      <c r="N19" s="51" t="s">
        <v>55</v>
      </c>
      <c r="O19" s="25" t="s">
        <v>55</v>
      </c>
      <c r="P19" s="51" t="s">
        <v>55</v>
      </c>
      <c r="Q19" s="21">
        <v>15</v>
      </c>
      <c r="R19" s="75">
        <f t="shared" si="6"/>
        <v>10</v>
      </c>
      <c r="S19" s="75">
        <f t="shared" si="6"/>
        <v>536</v>
      </c>
      <c r="T19" s="75">
        <f t="shared" si="2"/>
        <v>0</v>
      </c>
      <c r="U19" s="75">
        <f t="shared" si="3"/>
        <v>0</v>
      </c>
      <c r="V19" s="75">
        <f t="shared" si="5"/>
        <v>0</v>
      </c>
      <c r="Y19" s="75"/>
    </row>
    <row r="20" spans="1:25" s="5" customFormat="1" ht="24.75" customHeight="1">
      <c r="A20" s="2">
        <v>16</v>
      </c>
      <c r="B20" s="19" t="s">
        <v>22</v>
      </c>
      <c r="C20" s="20"/>
      <c r="D20" s="10">
        <v>2</v>
      </c>
      <c r="E20" s="52">
        <v>180</v>
      </c>
      <c r="F20" s="25" t="s">
        <v>55</v>
      </c>
      <c r="G20" s="51" t="s">
        <v>55</v>
      </c>
      <c r="H20" s="51" t="s">
        <v>55</v>
      </c>
      <c r="I20" s="51" t="s">
        <v>55</v>
      </c>
      <c r="J20" s="51" t="s">
        <v>55</v>
      </c>
      <c r="K20" s="53">
        <v>14</v>
      </c>
      <c r="L20" s="50">
        <v>163</v>
      </c>
      <c r="M20" s="50">
        <v>158</v>
      </c>
      <c r="N20" s="51" t="s">
        <v>55</v>
      </c>
      <c r="O20" s="25" t="s">
        <v>55</v>
      </c>
      <c r="P20" s="51" t="s">
        <v>55</v>
      </c>
      <c r="Q20" s="4">
        <v>16</v>
      </c>
      <c r="R20" s="75">
        <f t="shared" si="6"/>
        <v>16</v>
      </c>
      <c r="S20" s="75">
        <f t="shared" si="6"/>
        <v>343</v>
      </c>
      <c r="T20" s="75">
        <f t="shared" si="2"/>
        <v>0</v>
      </c>
      <c r="U20" s="75">
        <f t="shared" si="3"/>
        <v>0</v>
      </c>
      <c r="V20" s="75">
        <f t="shared" si="5"/>
        <v>0</v>
      </c>
      <c r="Y20" s="75"/>
    </row>
    <row r="21" spans="1:25" s="5" customFormat="1" ht="24.75" customHeight="1">
      <c r="A21" s="18">
        <v>17</v>
      </c>
      <c r="B21" s="19" t="s">
        <v>23</v>
      </c>
      <c r="C21" s="20"/>
      <c r="D21" s="10">
        <v>2</v>
      </c>
      <c r="E21" s="52">
        <v>77</v>
      </c>
      <c r="F21" s="25" t="s">
        <v>55</v>
      </c>
      <c r="G21" s="51" t="s">
        <v>55</v>
      </c>
      <c r="H21" s="51" t="s">
        <v>55</v>
      </c>
      <c r="I21" s="51" t="s">
        <v>55</v>
      </c>
      <c r="J21" s="51" t="s">
        <v>55</v>
      </c>
      <c r="K21" s="53">
        <v>9</v>
      </c>
      <c r="L21" s="50">
        <v>120</v>
      </c>
      <c r="M21" s="50">
        <v>120</v>
      </c>
      <c r="N21" s="51" t="s">
        <v>55</v>
      </c>
      <c r="O21" s="25" t="s">
        <v>55</v>
      </c>
      <c r="P21" s="51" t="s">
        <v>55</v>
      </c>
      <c r="Q21" s="21">
        <v>17</v>
      </c>
      <c r="R21" s="75">
        <f t="shared" si="6"/>
        <v>11</v>
      </c>
      <c r="S21" s="75">
        <f t="shared" si="6"/>
        <v>197</v>
      </c>
      <c r="T21" s="75">
        <f t="shared" si="2"/>
        <v>0</v>
      </c>
      <c r="U21" s="75">
        <f t="shared" si="3"/>
        <v>0</v>
      </c>
      <c r="V21" s="75">
        <f t="shared" si="5"/>
        <v>0</v>
      </c>
      <c r="Y21" s="75"/>
    </row>
    <row r="22" spans="1:25" s="5" customFormat="1" ht="24.75" customHeight="1">
      <c r="A22" s="2">
        <v>18</v>
      </c>
      <c r="B22" s="19" t="s">
        <v>24</v>
      </c>
      <c r="C22" s="20"/>
      <c r="D22" s="62" t="s">
        <v>53</v>
      </c>
      <c r="E22" s="52" t="s">
        <v>53</v>
      </c>
      <c r="F22" s="23" t="s">
        <v>53</v>
      </c>
      <c r="G22" s="52" t="s">
        <v>53</v>
      </c>
      <c r="H22" s="52" t="s">
        <v>53</v>
      </c>
      <c r="I22" s="52" t="s">
        <v>53</v>
      </c>
      <c r="J22" s="52" t="s">
        <v>53</v>
      </c>
      <c r="K22" s="52" t="s">
        <v>53</v>
      </c>
      <c r="L22" s="51" t="s">
        <v>53</v>
      </c>
      <c r="M22" s="51" t="s">
        <v>53</v>
      </c>
      <c r="N22" s="52" t="s">
        <v>53</v>
      </c>
      <c r="O22" s="25" t="s">
        <v>53</v>
      </c>
      <c r="P22" s="52" t="s">
        <v>53</v>
      </c>
      <c r="Q22" s="4">
        <v>18</v>
      </c>
      <c r="R22" s="75">
        <f t="shared" si="6"/>
        <v>0</v>
      </c>
      <c r="S22" s="75">
        <f t="shared" si="6"/>
        <v>0</v>
      </c>
      <c r="T22" s="75">
        <f t="shared" si="2"/>
        <v>0</v>
      </c>
      <c r="U22" s="75">
        <f t="shared" si="3"/>
        <v>0</v>
      </c>
      <c r="V22" s="75">
        <f t="shared" si="5"/>
        <v>0</v>
      </c>
      <c r="Y22" s="75"/>
    </row>
    <row r="23" spans="1:25" s="5" customFormat="1" ht="24.75" customHeight="1">
      <c r="A23" s="2"/>
      <c r="B23" s="19"/>
      <c r="C23" s="20"/>
      <c r="D23" s="62"/>
      <c r="E23" s="52"/>
      <c r="F23" s="23"/>
      <c r="G23" s="52"/>
      <c r="H23" s="52"/>
      <c r="I23" s="52"/>
      <c r="J23" s="52"/>
      <c r="K23" s="52"/>
      <c r="L23" s="51"/>
      <c r="M23" s="51"/>
      <c r="N23" s="52"/>
      <c r="O23" s="25"/>
      <c r="P23" s="52"/>
      <c r="Q23" s="4"/>
      <c r="R23" s="75"/>
      <c r="S23" s="75"/>
      <c r="T23" s="75"/>
      <c r="U23" s="75"/>
      <c r="V23" s="75"/>
      <c r="Y23" s="75"/>
    </row>
    <row r="24" spans="1:25" s="5" customFormat="1" ht="24.75" customHeight="1">
      <c r="A24" s="18">
        <v>19</v>
      </c>
      <c r="B24" s="19" t="s">
        <v>25</v>
      </c>
      <c r="C24" s="20"/>
      <c r="D24" s="10">
        <v>3</v>
      </c>
      <c r="E24" s="52">
        <v>212</v>
      </c>
      <c r="F24" s="23">
        <v>97490</v>
      </c>
      <c r="G24" s="52">
        <v>279999</v>
      </c>
      <c r="H24" s="52">
        <v>521680</v>
      </c>
      <c r="I24" s="52">
        <v>520950</v>
      </c>
      <c r="J24" s="52">
        <v>218660</v>
      </c>
      <c r="K24" s="53">
        <v>11</v>
      </c>
      <c r="L24" s="50">
        <v>162</v>
      </c>
      <c r="M24" s="50">
        <v>161</v>
      </c>
      <c r="N24" s="53">
        <v>52460</v>
      </c>
      <c r="O24" s="11">
        <v>66191</v>
      </c>
      <c r="P24" s="53">
        <v>231296</v>
      </c>
      <c r="Q24" s="21">
        <v>19</v>
      </c>
      <c r="R24" s="75">
        <f aca="true" t="shared" si="7" ref="R24:S28">SUM(D24,K24)</f>
        <v>14</v>
      </c>
      <c r="S24" s="75">
        <f t="shared" si="7"/>
        <v>374</v>
      </c>
      <c r="T24" s="75">
        <f t="shared" si="2"/>
        <v>149950</v>
      </c>
      <c r="U24" s="75">
        <f t="shared" si="3"/>
        <v>346190</v>
      </c>
      <c r="V24" s="75">
        <f t="shared" si="5"/>
        <v>752976</v>
      </c>
      <c r="Y24" s="75"/>
    </row>
    <row r="25" spans="1:25" s="5" customFormat="1" ht="24.75" customHeight="1">
      <c r="A25" s="2">
        <v>20</v>
      </c>
      <c r="B25" s="19" t="s">
        <v>26</v>
      </c>
      <c r="C25" s="20"/>
      <c r="D25" s="62" t="s">
        <v>53</v>
      </c>
      <c r="E25" s="52" t="s">
        <v>53</v>
      </c>
      <c r="F25" s="23" t="s">
        <v>53</v>
      </c>
      <c r="G25" s="52" t="s">
        <v>53</v>
      </c>
      <c r="H25" s="52" t="s">
        <v>53</v>
      </c>
      <c r="I25" s="52" t="s">
        <v>53</v>
      </c>
      <c r="J25" s="52" t="s">
        <v>53</v>
      </c>
      <c r="K25" s="52">
        <v>1</v>
      </c>
      <c r="L25" s="52">
        <v>6</v>
      </c>
      <c r="M25" s="52">
        <v>4</v>
      </c>
      <c r="N25" s="51" t="s">
        <v>55</v>
      </c>
      <c r="O25" s="25" t="s">
        <v>55</v>
      </c>
      <c r="P25" s="51" t="s">
        <v>55</v>
      </c>
      <c r="Q25" s="4">
        <v>20</v>
      </c>
      <c r="R25" s="75">
        <f t="shared" si="7"/>
        <v>1</v>
      </c>
      <c r="S25" s="75">
        <f t="shared" si="7"/>
        <v>6</v>
      </c>
      <c r="T25" s="75">
        <f t="shared" si="2"/>
        <v>0</v>
      </c>
      <c r="U25" s="75">
        <f t="shared" si="3"/>
        <v>0</v>
      </c>
      <c r="V25" s="75">
        <f t="shared" si="5"/>
        <v>0</v>
      </c>
      <c r="Y25" s="75"/>
    </row>
    <row r="26" spans="1:22" s="5" customFormat="1" ht="24.75" customHeight="1">
      <c r="A26" s="18">
        <v>21</v>
      </c>
      <c r="B26" s="19" t="s">
        <v>27</v>
      </c>
      <c r="C26" s="20"/>
      <c r="D26" s="63" t="s">
        <v>53</v>
      </c>
      <c r="E26" s="52" t="s">
        <v>53</v>
      </c>
      <c r="F26" s="23" t="s">
        <v>53</v>
      </c>
      <c r="G26" s="52" t="s">
        <v>53</v>
      </c>
      <c r="H26" s="52" t="s">
        <v>53</v>
      </c>
      <c r="I26" s="52" t="s">
        <v>53</v>
      </c>
      <c r="J26" s="52" t="s">
        <v>53</v>
      </c>
      <c r="K26" s="53">
        <v>1</v>
      </c>
      <c r="L26" s="51">
        <v>4</v>
      </c>
      <c r="M26" s="51">
        <v>3</v>
      </c>
      <c r="N26" s="51" t="s">
        <v>55</v>
      </c>
      <c r="O26" s="25" t="s">
        <v>55</v>
      </c>
      <c r="P26" s="51" t="s">
        <v>55</v>
      </c>
      <c r="Q26" s="21">
        <v>21</v>
      </c>
      <c r="R26" s="75">
        <f t="shared" si="7"/>
        <v>1</v>
      </c>
      <c r="S26" s="75">
        <f t="shared" si="7"/>
        <v>4</v>
      </c>
      <c r="T26" s="75">
        <f t="shared" si="2"/>
        <v>0</v>
      </c>
      <c r="U26" s="75">
        <f t="shared" si="3"/>
        <v>0</v>
      </c>
      <c r="V26" s="75">
        <f t="shared" si="5"/>
        <v>0</v>
      </c>
    </row>
    <row r="27" spans="1:22" s="5" customFormat="1" ht="24.75" customHeight="1">
      <c r="A27" s="2">
        <v>22</v>
      </c>
      <c r="B27" s="19" t="s">
        <v>28</v>
      </c>
      <c r="C27" s="20"/>
      <c r="D27" s="10">
        <v>4</v>
      </c>
      <c r="E27" s="52">
        <v>1094</v>
      </c>
      <c r="F27" s="23">
        <v>487175</v>
      </c>
      <c r="G27" s="52">
        <v>511795</v>
      </c>
      <c r="H27" s="52">
        <v>2602017</v>
      </c>
      <c r="I27" s="52">
        <v>2621870</v>
      </c>
      <c r="J27" s="52">
        <v>2002005</v>
      </c>
      <c r="K27" s="53">
        <v>16</v>
      </c>
      <c r="L27" s="53">
        <v>205</v>
      </c>
      <c r="M27" s="53">
        <v>203</v>
      </c>
      <c r="N27" s="53">
        <v>88451</v>
      </c>
      <c r="O27" s="22">
        <v>224599</v>
      </c>
      <c r="P27" s="53">
        <v>468815</v>
      </c>
      <c r="Q27" s="4">
        <v>22</v>
      </c>
      <c r="R27" s="75">
        <f t="shared" si="7"/>
        <v>20</v>
      </c>
      <c r="S27" s="75">
        <f t="shared" si="7"/>
        <v>1299</v>
      </c>
      <c r="T27" s="75">
        <f t="shared" si="2"/>
        <v>575626</v>
      </c>
      <c r="U27" s="75">
        <f t="shared" si="3"/>
        <v>736394</v>
      </c>
      <c r="V27" s="75">
        <f t="shared" si="5"/>
        <v>3070832</v>
      </c>
    </row>
    <row r="28" spans="1:22" s="24" customFormat="1" ht="24.75" customHeight="1">
      <c r="A28" s="18">
        <v>23</v>
      </c>
      <c r="B28" s="29" t="s">
        <v>29</v>
      </c>
      <c r="C28" s="30"/>
      <c r="D28" s="10">
        <v>9</v>
      </c>
      <c r="E28" s="50">
        <v>2283</v>
      </c>
      <c r="F28" s="11">
        <v>1584095</v>
      </c>
      <c r="G28" s="50">
        <v>16439887</v>
      </c>
      <c r="H28" s="50">
        <v>41132799</v>
      </c>
      <c r="I28" s="53">
        <v>41543184</v>
      </c>
      <c r="J28" s="53">
        <v>22982769</v>
      </c>
      <c r="K28" s="53">
        <v>18</v>
      </c>
      <c r="L28" s="53">
        <v>207</v>
      </c>
      <c r="M28" s="53">
        <v>204</v>
      </c>
      <c r="N28" s="53">
        <v>80186</v>
      </c>
      <c r="O28" s="22">
        <v>128771</v>
      </c>
      <c r="P28" s="53">
        <v>383407</v>
      </c>
      <c r="Q28" s="21">
        <v>23</v>
      </c>
      <c r="R28" s="75">
        <f t="shared" si="7"/>
        <v>27</v>
      </c>
      <c r="S28" s="75">
        <f t="shared" si="7"/>
        <v>2490</v>
      </c>
      <c r="T28" s="75">
        <f t="shared" si="2"/>
        <v>1664281</v>
      </c>
      <c r="U28" s="75">
        <f t="shared" si="3"/>
        <v>16568658</v>
      </c>
      <c r="V28" s="75">
        <f t="shared" si="5"/>
        <v>41516206</v>
      </c>
    </row>
    <row r="29" spans="1:22" s="24" customFormat="1" ht="24.75" customHeight="1">
      <c r="A29" s="18"/>
      <c r="B29" s="29"/>
      <c r="C29" s="30"/>
      <c r="D29" s="11"/>
      <c r="E29" s="50"/>
      <c r="F29" s="11"/>
      <c r="G29" s="50"/>
      <c r="H29" s="50"/>
      <c r="I29" s="53"/>
      <c r="J29" s="53"/>
      <c r="K29" s="53"/>
      <c r="L29" s="53"/>
      <c r="M29" s="53"/>
      <c r="N29" s="53"/>
      <c r="O29" s="22"/>
      <c r="P29" s="53"/>
      <c r="Q29" s="21"/>
      <c r="R29" s="75"/>
      <c r="S29" s="75"/>
      <c r="T29" s="75"/>
      <c r="U29" s="75"/>
      <c r="V29" s="75"/>
    </row>
    <row r="30" spans="1:22" s="5" customFormat="1" ht="24.75" customHeight="1">
      <c r="A30" s="2">
        <v>24</v>
      </c>
      <c r="B30" s="19" t="s">
        <v>30</v>
      </c>
      <c r="C30" s="20"/>
      <c r="D30" s="23">
        <v>1</v>
      </c>
      <c r="E30" s="50">
        <v>50</v>
      </c>
      <c r="F30" s="25" t="s">
        <v>55</v>
      </c>
      <c r="G30" s="51" t="s">
        <v>55</v>
      </c>
      <c r="H30" s="51" t="s">
        <v>55</v>
      </c>
      <c r="I30" s="51" t="s">
        <v>55</v>
      </c>
      <c r="J30" s="51" t="s">
        <v>55</v>
      </c>
      <c r="K30" s="53">
        <v>3</v>
      </c>
      <c r="L30" s="51">
        <v>40</v>
      </c>
      <c r="M30" s="51">
        <v>40</v>
      </c>
      <c r="N30" s="51" t="s">
        <v>55</v>
      </c>
      <c r="O30" s="25" t="s">
        <v>55</v>
      </c>
      <c r="P30" s="51" t="s">
        <v>55</v>
      </c>
      <c r="Q30" s="4">
        <v>24</v>
      </c>
      <c r="R30" s="75">
        <f aca="true" t="shared" si="8" ref="R30:S34">SUM(D30,K30)</f>
        <v>4</v>
      </c>
      <c r="S30" s="75">
        <f t="shared" si="8"/>
        <v>90</v>
      </c>
      <c r="T30" s="75">
        <f t="shared" si="2"/>
        <v>0</v>
      </c>
      <c r="U30" s="75">
        <f t="shared" si="3"/>
        <v>0</v>
      </c>
      <c r="V30" s="75">
        <f t="shared" si="5"/>
        <v>0</v>
      </c>
    </row>
    <row r="31" spans="1:22" s="5" customFormat="1" ht="24.75" customHeight="1">
      <c r="A31" s="18">
        <v>25</v>
      </c>
      <c r="B31" s="26" t="s">
        <v>31</v>
      </c>
      <c r="C31" s="27"/>
      <c r="D31" s="28">
        <v>19</v>
      </c>
      <c r="E31" s="52">
        <v>1286</v>
      </c>
      <c r="F31" s="22">
        <v>631839</v>
      </c>
      <c r="G31" s="53">
        <v>2207064</v>
      </c>
      <c r="H31" s="53">
        <v>3887394</v>
      </c>
      <c r="I31" s="53">
        <v>3949242</v>
      </c>
      <c r="J31" s="53">
        <v>1588718</v>
      </c>
      <c r="K31" s="53">
        <v>93</v>
      </c>
      <c r="L31" s="83">
        <v>916</v>
      </c>
      <c r="M31" s="83">
        <v>903</v>
      </c>
      <c r="N31" s="53">
        <v>303823</v>
      </c>
      <c r="O31" s="13">
        <v>416149</v>
      </c>
      <c r="P31" s="53">
        <v>1134300</v>
      </c>
      <c r="Q31" s="21">
        <v>25</v>
      </c>
      <c r="R31" s="75">
        <f t="shared" si="8"/>
        <v>112</v>
      </c>
      <c r="S31" s="75">
        <f t="shared" si="8"/>
        <v>2202</v>
      </c>
      <c r="T31" s="75">
        <f t="shared" si="2"/>
        <v>935662</v>
      </c>
      <c r="U31" s="75">
        <f t="shared" si="3"/>
        <v>2623213</v>
      </c>
      <c r="V31" s="75">
        <f t="shared" si="5"/>
        <v>5021694</v>
      </c>
    </row>
    <row r="32" spans="1:22" s="5" customFormat="1" ht="24.75" customHeight="1">
      <c r="A32" s="2">
        <v>26</v>
      </c>
      <c r="B32" s="19" t="s">
        <v>32</v>
      </c>
      <c r="C32" s="20"/>
      <c r="D32" s="10">
        <v>17</v>
      </c>
      <c r="E32" s="53">
        <v>2651</v>
      </c>
      <c r="F32" s="22">
        <v>1620980</v>
      </c>
      <c r="G32" s="53">
        <v>7662948</v>
      </c>
      <c r="H32" s="53">
        <v>14276395</v>
      </c>
      <c r="I32" s="53">
        <v>14524116</v>
      </c>
      <c r="J32" s="53">
        <v>6810327</v>
      </c>
      <c r="K32" s="53">
        <v>90</v>
      </c>
      <c r="L32" s="50">
        <v>899</v>
      </c>
      <c r="M32" s="50">
        <v>895</v>
      </c>
      <c r="N32" s="53">
        <v>378426</v>
      </c>
      <c r="O32" s="11">
        <v>729057</v>
      </c>
      <c r="P32" s="53">
        <v>1661070</v>
      </c>
      <c r="Q32" s="4">
        <v>26</v>
      </c>
      <c r="R32" s="75">
        <f t="shared" si="8"/>
        <v>107</v>
      </c>
      <c r="S32" s="75">
        <f t="shared" si="8"/>
        <v>3550</v>
      </c>
      <c r="T32" s="75">
        <f t="shared" si="2"/>
        <v>1999406</v>
      </c>
      <c r="U32" s="75">
        <f t="shared" si="3"/>
        <v>8392005</v>
      </c>
      <c r="V32" s="75">
        <f t="shared" si="5"/>
        <v>15937465</v>
      </c>
    </row>
    <row r="33" spans="1:22" s="5" customFormat="1" ht="24.75" customHeight="1">
      <c r="A33" s="18">
        <v>27</v>
      </c>
      <c r="B33" s="19" t="s">
        <v>33</v>
      </c>
      <c r="C33" s="20"/>
      <c r="D33" s="10">
        <v>3</v>
      </c>
      <c r="E33" s="52">
        <v>126</v>
      </c>
      <c r="F33" s="23">
        <v>42679</v>
      </c>
      <c r="G33" s="52">
        <v>136732</v>
      </c>
      <c r="H33" s="52">
        <v>197363</v>
      </c>
      <c r="I33" s="52">
        <v>197774</v>
      </c>
      <c r="J33" s="52">
        <v>55625</v>
      </c>
      <c r="K33" s="53">
        <v>9</v>
      </c>
      <c r="L33" s="50">
        <v>85</v>
      </c>
      <c r="M33" s="50">
        <v>82</v>
      </c>
      <c r="N33" s="53">
        <v>33079</v>
      </c>
      <c r="O33" s="11">
        <v>33182</v>
      </c>
      <c r="P33" s="53">
        <v>101307</v>
      </c>
      <c r="Q33" s="21">
        <v>27</v>
      </c>
      <c r="R33" s="75">
        <f t="shared" si="8"/>
        <v>12</v>
      </c>
      <c r="S33" s="75">
        <f t="shared" si="8"/>
        <v>211</v>
      </c>
      <c r="T33" s="75">
        <f t="shared" si="2"/>
        <v>75758</v>
      </c>
      <c r="U33" s="75">
        <f t="shared" si="3"/>
        <v>169914</v>
      </c>
      <c r="V33" s="75">
        <f t="shared" si="5"/>
        <v>298670</v>
      </c>
    </row>
    <row r="34" spans="1:22" s="5" customFormat="1" ht="24.75" customHeight="1">
      <c r="A34" s="18">
        <v>28</v>
      </c>
      <c r="B34" s="19" t="s">
        <v>34</v>
      </c>
      <c r="C34" s="20"/>
      <c r="D34" s="62" t="s">
        <v>53</v>
      </c>
      <c r="E34" s="52" t="s">
        <v>53</v>
      </c>
      <c r="F34" s="23" t="s">
        <v>53</v>
      </c>
      <c r="G34" s="52" t="s">
        <v>53</v>
      </c>
      <c r="H34" s="52" t="s">
        <v>53</v>
      </c>
      <c r="I34" s="52" t="s">
        <v>53</v>
      </c>
      <c r="J34" s="52" t="s">
        <v>53</v>
      </c>
      <c r="K34" s="52" t="s">
        <v>53</v>
      </c>
      <c r="L34" s="51" t="s">
        <v>53</v>
      </c>
      <c r="M34" s="51" t="s">
        <v>53</v>
      </c>
      <c r="N34" s="52" t="s">
        <v>53</v>
      </c>
      <c r="O34" s="25" t="s">
        <v>53</v>
      </c>
      <c r="P34" s="52" t="s">
        <v>53</v>
      </c>
      <c r="Q34" s="21">
        <v>28</v>
      </c>
      <c r="R34" s="75">
        <f t="shared" si="8"/>
        <v>0</v>
      </c>
      <c r="S34" s="75">
        <f t="shared" si="8"/>
        <v>0</v>
      </c>
      <c r="T34" s="75">
        <f t="shared" si="2"/>
        <v>0</v>
      </c>
      <c r="U34" s="75">
        <f t="shared" si="3"/>
        <v>0</v>
      </c>
      <c r="V34" s="75">
        <f t="shared" si="5"/>
        <v>0</v>
      </c>
    </row>
    <row r="35" spans="1:22" s="5" customFormat="1" ht="24.75" customHeight="1">
      <c r="A35" s="18"/>
      <c r="B35" s="19"/>
      <c r="C35" s="20"/>
      <c r="D35" s="62"/>
      <c r="E35" s="52"/>
      <c r="F35" s="23"/>
      <c r="G35" s="52"/>
      <c r="H35" s="52"/>
      <c r="I35" s="52"/>
      <c r="J35" s="52"/>
      <c r="K35" s="52"/>
      <c r="L35" s="51"/>
      <c r="M35" s="51"/>
      <c r="N35" s="52"/>
      <c r="O35" s="25"/>
      <c r="P35" s="52"/>
      <c r="Q35" s="21"/>
      <c r="R35" s="75"/>
      <c r="S35" s="75"/>
      <c r="T35" s="75"/>
      <c r="U35" s="75"/>
      <c r="V35" s="75"/>
    </row>
    <row r="36" spans="1:22" s="5" customFormat="1" ht="24.75" customHeight="1">
      <c r="A36" s="18">
        <v>29</v>
      </c>
      <c r="B36" s="19" t="s">
        <v>35</v>
      </c>
      <c r="C36" s="20"/>
      <c r="D36" s="10">
        <v>1</v>
      </c>
      <c r="E36" s="52">
        <v>86</v>
      </c>
      <c r="F36" s="25" t="s">
        <v>55</v>
      </c>
      <c r="G36" s="51" t="s">
        <v>55</v>
      </c>
      <c r="H36" s="51" t="s">
        <v>55</v>
      </c>
      <c r="I36" s="51" t="s">
        <v>55</v>
      </c>
      <c r="J36" s="51" t="s">
        <v>55</v>
      </c>
      <c r="K36" s="52" t="s">
        <v>53</v>
      </c>
      <c r="L36" s="51" t="s">
        <v>53</v>
      </c>
      <c r="M36" s="51" t="s">
        <v>53</v>
      </c>
      <c r="N36" s="52" t="s">
        <v>53</v>
      </c>
      <c r="O36" s="25" t="s">
        <v>53</v>
      </c>
      <c r="P36" s="52" t="s">
        <v>53</v>
      </c>
      <c r="Q36" s="21">
        <v>29</v>
      </c>
      <c r="R36" s="75">
        <f aca="true" t="shared" si="9" ref="R36:S40">SUM(D36,K36)</f>
        <v>1</v>
      </c>
      <c r="S36" s="75">
        <f t="shared" si="9"/>
        <v>86</v>
      </c>
      <c r="T36" s="75">
        <f t="shared" si="2"/>
        <v>0</v>
      </c>
      <c r="U36" s="75">
        <f t="shared" si="3"/>
        <v>0</v>
      </c>
      <c r="V36" s="75">
        <f t="shared" si="5"/>
        <v>0</v>
      </c>
    </row>
    <row r="37" spans="1:22" s="5" customFormat="1" ht="24.75" customHeight="1">
      <c r="A37" s="18">
        <v>30</v>
      </c>
      <c r="B37" s="19" t="s">
        <v>36</v>
      </c>
      <c r="C37" s="20"/>
      <c r="D37" s="10">
        <v>29</v>
      </c>
      <c r="E37" s="53">
        <v>3900</v>
      </c>
      <c r="F37" s="22">
        <v>2080495</v>
      </c>
      <c r="G37" s="53">
        <v>12859319</v>
      </c>
      <c r="H37" s="53">
        <v>17417510</v>
      </c>
      <c r="I37" s="53">
        <v>18567973</v>
      </c>
      <c r="J37" s="53">
        <v>5335637</v>
      </c>
      <c r="K37" s="53">
        <v>50</v>
      </c>
      <c r="L37" s="50">
        <v>635</v>
      </c>
      <c r="M37" s="50">
        <v>630</v>
      </c>
      <c r="N37" s="53">
        <v>219269</v>
      </c>
      <c r="O37" s="11">
        <v>457848</v>
      </c>
      <c r="P37" s="53">
        <v>864408</v>
      </c>
      <c r="Q37" s="21">
        <v>30</v>
      </c>
      <c r="R37" s="75">
        <f t="shared" si="9"/>
        <v>79</v>
      </c>
      <c r="S37" s="75">
        <f t="shared" si="9"/>
        <v>4535</v>
      </c>
      <c r="T37" s="75">
        <f t="shared" si="2"/>
        <v>2299764</v>
      </c>
      <c r="U37" s="75">
        <f t="shared" si="3"/>
        <v>13317167</v>
      </c>
      <c r="V37" s="75">
        <f t="shared" si="5"/>
        <v>18281918</v>
      </c>
    </row>
    <row r="38" spans="1:22" s="5" customFormat="1" ht="24.75" customHeight="1">
      <c r="A38" s="18">
        <v>31</v>
      </c>
      <c r="B38" s="19" t="s">
        <v>37</v>
      </c>
      <c r="C38" s="20"/>
      <c r="D38" s="11">
        <v>3</v>
      </c>
      <c r="E38" s="52">
        <v>468</v>
      </c>
      <c r="F38" s="25" t="s">
        <v>55</v>
      </c>
      <c r="G38" s="51" t="s">
        <v>55</v>
      </c>
      <c r="H38" s="51" t="s">
        <v>55</v>
      </c>
      <c r="I38" s="51" t="s">
        <v>55</v>
      </c>
      <c r="J38" s="51" t="s">
        <v>55</v>
      </c>
      <c r="K38" s="53">
        <v>1</v>
      </c>
      <c r="L38" s="51">
        <v>19</v>
      </c>
      <c r="M38" s="51">
        <v>19</v>
      </c>
      <c r="N38" s="51" t="s">
        <v>55</v>
      </c>
      <c r="O38" s="25" t="s">
        <v>55</v>
      </c>
      <c r="P38" s="51" t="s">
        <v>55</v>
      </c>
      <c r="Q38" s="21">
        <v>31</v>
      </c>
      <c r="R38" s="75">
        <f t="shared" si="9"/>
        <v>4</v>
      </c>
      <c r="S38" s="75">
        <f t="shared" si="9"/>
        <v>487</v>
      </c>
      <c r="T38" s="75">
        <f t="shared" si="2"/>
        <v>0</v>
      </c>
      <c r="U38" s="75">
        <f t="shared" si="3"/>
        <v>0</v>
      </c>
      <c r="V38" s="75">
        <f t="shared" si="5"/>
        <v>0</v>
      </c>
    </row>
    <row r="39" spans="1:22" s="5" customFormat="1" ht="24.75" customHeight="1">
      <c r="A39" s="18">
        <v>32</v>
      </c>
      <c r="B39" s="19" t="s">
        <v>38</v>
      </c>
      <c r="C39" s="20"/>
      <c r="D39" s="11">
        <v>3</v>
      </c>
      <c r="E39" s="52">
        <v>233</v>
      </c>
      <c r="F39" s="25">
        <v>72395</v>
      </c>
      <c r="G39" s="51">
        <v>199352</v>
      </c>
      <c r="H39" s="51">
        <v>269025</v>
      </c>
      <c r="I39" s="51">
        <v>270085</v>
      </c>
      <c r="J39" s="51">
        <v>55209</v>
      </c>
      <c r="K39" s="53">
        <v>18</v>
      </c>
      <c r="L39" s="50">
        <v>153</v>
      </c>
      <c r="M39" s="50">
        <v>148</v>
      </c>
      <c r="N39" s="53">
        <v>42766</v>
      </c>
      <c r="O39" s="11">
        <v>46592</v>
      </c>
      <c r="P39" s="53">
        <v>118266</v>
      </c>
      <c r="Q39" s="21">
        <v>32</v>
      </c>
      <c r="R39" s="75">
        <f t="shared" si="9"/>
        <v>21</v>
      </c>
      <c r="S39" s="75">
        <f t="shared" si="9"/>
        <v>386</v>
      </c>
      <c r="T39" s="75">
        <f t="shared" si="2"/>
        <v>115161</v>
      </c>
      <c r="U39" s="75">
        <f t="shared" si="3"/>
        <v>245944</v>
      </c>
      <c r="V39" s="75">
        <f t="shared" si="5"/>
        <v>387291</v>
      </c>
    </row>
    <row r="40" spans="1:22" s="5" customFormat="1" ht="24.75" customHeight="1">
      <c r="A40" s="2"/>
      <c r="B40" s="19" t="s">
        <v>39</v>
      </c>
      <c r="C40" s="31"/>
      <c r="D40" s="25" t="s">
        <v>54</v>
      </c>
      <c r="E40" s="51" t="s">
        <v>54</v>
      </c>
      <c r="F40" s="22">
        <f>F9-SUM(F12:F39)</f>
        <v>1206627</v>
      </c>
      <c r="G40" s="53">
        <f>G9-SUM(G12:G39)</f>
        <v>7594290</v>
      </c>
      <c r="H40" s="53">
        <f>H9-SUM(H12:H39)</f>
        <v>12103923</v>
      </c>
      <c r="I40" s="53">
        <f>I9-SUM(I12:I39)</f>
        <v>12196101</v>
      </c>
      <c r="J40" s="53">
        <f>J9-SUM(J12:J39)</f>
        <v>3942275</v>
      </c>
      <c r="K40" s="52" t="s">
        <v>54</v>
      </c>
      <c r="L40" s="52" t="s">
        <v>54</v>
      </c>
      <c r="M40" s="52" t="s">
        <v>54</v>
      </c>
      <c r="N40" s="53">
        <f>N9-SUM(N12:N39)</f>
        <v>168855</v>
      </c>
      <c r="O40" s="22">
        <f>O9-SUM(O12:O39)</f>
        <v>406577</v>
      </c>
      <c r="P40" s="53">
        <f>P9-SUM(P12:P39)</f>
        <v>719195</v>
      </c>
      <c r="Q40" s="58" t="s">
        <v>0</v>
      </c>
      <c r="R40" s="75">
        <f t="shared" si="9"/>
        <v>0</v>
      </c>
      <c r="S40" s="75">
        <f t="shared" si="9"/>
        <v>0</v>
      </c>
      <c r="T40" s="75">
        <f>SUM(F40,N40)</f>
        <v>1375482</v>
      </c>
      <c r="U40" s="75">
        <f t="shared" si="3"/>
        <v>8000867</v>
      </c>
      <c r="V40" s="53"/>
    </row>
    <row r="41" spans="1:22" s="36" customFormat="1" ht="24.75" customHeight="1">
      <c r="A41" s="32"/>
      <c r="B41" s="33"/>
      <c r="C41" s="34"/>
      <c r="D41" s="15"/>
      <c r="E41" s="54"/>
      <c r="F41" s="35"/>
      <c r="G41" s="54"/>
      <c r="H41" s="54"/>
      <c r="I41" s="54"/>
      <c r="J41" s="54"/>
      <c r="K41" s="54"/>
      <c r="L41" s="54"/>
      <c r="M41" s="54"/>
      <c r="N41" s="54"/>
      <c r="O41" s="35"/>
      <c r="P41" s="54"/>
      <c r="Q41" s="59"/>
      <c r="R41" s="75"/>
      <c r="S41" s="75"/>
      <c r="T41" s="75"/>
      <c r="U41" s="75"/>
      <c r="V41" s="75"/>
    </row>
    <row r="42" spans="1:22" s="24" customFormat="1" ht="24.75" customHeight="1">
      <c r="A42" s="37"/>
      <c r="B42" s="16" t="s">
        <v>40</v>
      </c>
      <c r="C42" s="30"/>
      <c r="D42" s="22"/>
      <c r="E42" s="53"/>
      <c r="F42" s="22"/>
      <c r="G42" s="53"/>
      <c r="H42" s="53"/>
      <c r="I42" s="53"/>
      <c r="J42" s="53"/>
      <c r="K42" s="53"/>
      <c r="L42" s="53"/>
      <c r="M42" s="53"/>
      <c r="N42" s="53"/>
      <c r="O42" s="22"/>
      <c r="P42" s="53"/>
      <c r="Q42" s="60"/>
      <c r="R42" s="75"/>
      <c r="S42" s="75"/>
      <c r="T42" s="75"/>
      <c r="U42" s="75"/>
      <c r="V42" s="75"/>
    </row>
    <row r="43" spans="1:22" s="5" customFormat="1" ht="24.75" customHeight="1">
      <c r="A43" s="2"/>
      <c r="B43" s="84" t="s">
        <v>45</v>
      </c>
      <c r="C43" s="38"/>
      <c r="D43" s="64" t="s">
        <v>54</v>
      </c>
      <c r="E43" s="52" t="s">
        <v>54</v>
      </c>
      <c r="F43" s="64" t="s">
        <v>54</v>
      </c>
      <c r="G43" s="52" t="s">
        <v>54</v>
      </c>
      <c r="H43" s="52" t="s">
        <v>54</v>
      </c>
      <c r="I43" s="52" t="s">
        <v>54</v>
      </c>
      <c r="J43" s="52" t="s">
        <v>54</v>
      </c>
      <c r="K43" s="53">
        <v>254</v>
      </c>
      <c r="L43" s="53">
        <v>1510</v>
      </c>
      <c r="M43" s="53">
        <v>1445</v>
      </c>
      <c r="N43" s="53">
        <v>450692</v>
      </c>
      <c r="O43" s="22">
        <v>671139</v>
      </c>
      <c r="P43" s="53">
        <v>1577966</v>
      </c>
      <c r="Q43" s="60">
        <v>4</v>
      </c>
      <c r="R43" s="75">
        <f aca="true" t="shared" si="10" ref="R43:S47">SUM(D43,K43)</f>
        <v>254</v>
      </c>
      <c r="S43" s="75">
        <f t="shared" si="10"/>
        <v>1510</v>
      </c>
      <c r="T43" s="75">
        <f t="shared" si="2"/>
        <v>450692</v>
      </c>
      <c r="U43" s="75">
        <f t="shared" si="3"/>
        <v>671139</v>
      </c>
      <c r="V43" s="75">
        <f t="shared" si="5"/>
        <v>1577966</v>
      </c>
    </row>
    <row r="44" spans="1:22" s="5" customFormat="1" ht="24.75" customHeight="1">
      <c r="A44" s="2"/>
      <c r="B44" s="84" t="s">
        <v>46</v>
      </c>
      <c r="C44" s="38"/>
      <c r="D44" s="64" t="s">
        <v>54</v>
      </c>
      <c r="E44" s="52" t="s">
        <v>54</v>
      </c>
      <c r="F44" s="64" t="s">
        <v>54</v>
      </c>
      <c r="G44" s="52" t="s">
        <v>54</v>
      </c>
      <c r="H44" s="52" t="s">
        <v>54</v>
      </c>
      <c r="I44" s="52" t="s">
        <v>54</v>
      </c>
      <c r="J44" s="52" t="s">
        <v>54</v>
      </c>
      <c r="K44" s="53">
        <v>110</v>
      </c>
      <c r="L44" s="53">
        <v>1489</v>
      </c>
      <c r="M44" s="53">
        <v>1481</v>
      </c>
      <c r="N44" s="53">
        <v>541595</v>
      </c>
      <c r="O44" s="22">
        <v>1076951</v>
      </c>
      <c r="P44" s="53">
        <v>2404195</v>
      </c>
      <c r="Q44" s="60">
        <v>10</v>
      </c>
      <c r="R44" s="75">
        <f t="shared" si="10"/>
        <v>110</v>
      </c>
      <c r="S44" s="75">
        <f t="shared" si="10"/>
        <v>1489</v>
      </c>
      <c r="T44" s="75">
        <f t="shared" si="2"/>
        <v>541595</v>
      </c>
      <c r="U44" s="75">
        <f t="shared" si="3"/>
        <v>1076951</v>
      </c>
      <c r="V44" s="75">
        <f t="shared" si="5"/>
        <v>2404195</v>
      </c>
    </row>
    <row r="45" spans="1:22" s="5" customFormat="1" ht="24.75" customHeight="1">
      <c r="A45" s="2"/>
      <c r="B45" s="84" t="s">
        <v>47</v>
      </c>
      <c r="C45" s="38"/>
      <c r="D45" s="64" t="s">
        <v>54</v>
      </c>
      <c r="E45" s="52" t="s">
        <v>54</v>
      </c>
      <c r="F45" s="65" t="s">
        <v>54</v>
      </c>
      <c r="G45" s="52" t="s">
        <v>54</v>
      </c>
      <c r="H45" s="52" t="s">
        <v>54</v>
      </c>
      <c r="I45" s="52" t="s">
        <v>54</v>
      </c>
      <c r="J45" s="52" t="s">
        <v>54</v>
      </c>
      <c r="K45" s="53">
        <v>65</v>
      </c>
      <c r="L45" s="53">
        <v>1598</v>
      </c>
      <c r="M45" s="53">
        <v>1598</v>
      </c>
      <c r="N45" s="53">
        <v>569390</v>
      </c>
      <c r="O45" s="22">
        <v>1254150</v>
      </c>
      <c r="P45" s="53">
        <v>2601583</v>
      </c>
      <c r="Q45" s="60">
        <v>20</v>
      </c>
      <c r="R45" s="75">
        <f t="shared" si="10"/>
        <v>65</v>
      </c>
      <c r="S45" s="75">
        <f t="shared" si="10"/>
        <v>1598</v>
      </c>
      <c r="T45" s="75">
        <f t="shared" si="2"/>
        <v>569390</v>
      </c>
      <c r="U45" s="75">
        <f t="shared" si="3"/>
        <v>1254150</v>
      </c>
      <c r="V45" s="75">
        <f t="shared" si="5"/>
        <v>2601583</v>
      </c>
    </row>
    <row r="46" spans="1:22" s="5" customFormat="1" ht="24.75" customHeight="1">
      <c r="A46" s="2"/>
      <c r="B46" s="84" t="s">
        <v>48</v>
      </c>
      <c r="C46" s="40"/>
      <c r="D46" s="39">
        <v>49</v>
      </c>
      <c r="E46" s="53">
        <v>1830</v>
      </c>
      <c r="F46" s="46">
        <v>763751</v>
      </c>
      <c r="G46" s="53">
        <v>2734608</v>
      </c>
      <c r="H46" s="53">
        <v>4776622</v>
      </c>
      <c r="I46" s="53">
        <v>4853890</v>
      </c>
      <c r="J46" s="53">
        <v>1942634</v>
      </c>
      <c r="K46" s="52" t="s">
        <v>54</v>
      </c>
      <c r="L46" s="52" t="s">
        <v>54</v>
      </c>
      <c r="M46" s="52" t="s">
        <v>54</v>
      </c>
      <c r="N46" s="52" t="s">
        <v>54</v>
      </c>
      <c r="O46" s="23" t="s">
        <v>54</v>
      </c>
      <c r="P46" s="52" t="s">
        <v>54</v>
      </c>
      <c r="Q46" s="60">
        <v>30</v>
      </c>
      <c r="R46" s="75">
        <f t="shared" si="10"/>
        <v>49</v>
      </c>
      <c r="S46" s="75">
        <f t="shared" si="10"/>
        <v>1830</v>
      </c>
      <c r="T46" s="75">
        <f t="shared" si="2"/>
        <v>763751</v>
      </c>
      <c r="U46" s="75">
        <f t="shared" si="3"/>
        <v>2734608</v>
      </c>
      <c r="V46" s="75">
        <f t="shared" si="5"/>
        <v>4776622</v>
      </c>
    </row>
    <row r="47" spans="1:22" s="5" customFormat="1" ht="24.75" customHeight="1">
      <c r="A47" s="2"/>
      <c r="B47" s="84" t="s">
        <v>49</v>
      </c>
      <c r="C47" s="30"/>
      <c r="D47" s="39">
        <v>32</v>
      </c>
      <c r="E47" s="53">
        <v>2412</v>
      </c>
      <c r="F47" s="46">
        <v>1056774</v>
      </c>
      <c r="G47" s="53">
        <v>2925238</v>
      </c>
      <c r="H47" s="53">
        <v>5921812</v>
      </c>
      <c r="I47" s="53">
        <v>5874053</v>
      </c>
      <c r="J47" s="53">
        <v>2617549</v>
      </c>
      <c r="K47" s="52" t="s">
        <v>54</v>
      </c>
      <c r="L47" s="52" t="s">
        <v>54</v>
      </c>
      <c r="M47" s="52" t="s">
        <v>54</v>
      </c>
      <c r="N47" s="52" t="s">
        <v>54</v>
      </c>
      <c r="O47" s="23" t="s">
        <v>54</v>
      </c>
      <c r="P47" s="52" t="s">
        <v>54</v>
      </c>
      <c r="Q47" s="60">
        <v>50</v>
      </c>
      <c r="R47" s="75">
        <f t="shared" si="10"/>
        <v>32</v>
      </c>
      <c r="S47" s="75">
        <f t="shared" si="10"/>
        <v>2412</v>
      </c>
      <c r="T47" s="75">
        <f t="shared" si="2"/>
        <v>1056774</v>
      </c>
      <c r="U47" s="75">
        <f t="shared" si="3"/>
        <v>2925238</v>
      </c>
      <c r="V47" s="75">
        <f t="shared" si="5"/>
        <v>5921812</v>
      </c>
    </row>
    <row r="48" spans="1:22" s="5" customFormat="1" ht="24.75" customHeight="1">
      <c r="A48" s="2"/>
      <c r="B48" s="84"/>
      <c r="C48" s="30"/>
      <c r="D48" s="39"/>
      <c r="E48" s="53"/>
      <c r="F48" s="46"/>
      <c r="G48" s="53"/>
      <c r="H48" s="53"/>
      <c r="I48" s="53"/>
      <c r="J48" s="53"/>
      <c r="K48" s="52"/>
      <c r="L48" s="52"/>
      <c r="M48" s="52"/>
      <c r="N48" s="52"/>
      <c r="O48" s="23"/>
      <c r="P48" s="52"/>
      <c r="Q48" s="60"/>
      <c r="R48" s="75"/>
      <c r="S48" s="75"/>
      <c r="T48" s="75"/>
      <c r="U48" s="75"/>
      <c r="V48" s="75"/>
    </row>
    <row r="49" spans="1:22" s="5" customFormat="1" ht="24.75" customHeight="1">
      <c r="A49" s="2"/>
      <c r="B49" s="84" t="s">
        <v>50</v>
      </c>
      <c r="C49" s="30"/>
      <c r="D49" s="39">
        <v>20</v>
      </c>
      <c r="E49" s="53">
        <v>3538</v>
      </c>
      <c r="F49" s="46">
        <v>1678596</v>
      </c>
      <c r="G49" s="53">
        <v>9506502</v>
      </c>
      <c r="H49" s="53">
        <v>14430331</v>
      </c>
      <c r="I49" s="53">
        <v>14469763</v>
      </c>
      <c r="J49" s="53">
        <v>4278389</v>
      </c>
      <c r="K49" s="52" t="s">
        <v>54</v>
      </c>
      <c r="L49" s="52" t="s">
        <v>54</v>
      </c>
      <c r="M49" s="52" t="s">
        <v>54</v>
      </c>
      <c r="N49" s="52" t="s">
        <v>54</v>
      </c>
      <c r="O49" s="23" t="s">
        <v>54</v>
      </c>
      <c r="P49" s="52" t="s">
        <v>54</v>
      </c>
      <c r="Q49" s="60">
        <v>100</v>
      </c>
      <c r="R49" s="75">
        <f aca="true" t="shared" si="11" ref="R49:S51">SUM(D49,K49)</f>
        <v>20</v>
      </c>
      <c r="S49" s="75">
        <f t="shared" si="11"/>
        <v>3538</v>
      </c>
      <c r="T49" s="75">
        <f t="shared" si="2"/>
        <v>1678596</v>
      </c>
      <c r="U49" s="75">
        <f t="shared" si="3"/>
        <v>9506502</v>
      </c>
      <c r="V49" s="75">
        <f t="shared" si="5"/>
        <v>14430331</v>
      </c>
    </row>
    <row r="50" spans="1:22" s="5" customFormat="1" ht="24.75" customHeight="1">
      <c r="A50" s="2"/>
      <c r="B50" s="84" t="s">
        <v>51</v>
      </c>
      <c r="C50" s="30"/>
      <c r="D50" s="39">
        <v>6</v>
      </c>
      <c r="E50" s="53">
        <v>2132</v>
      </c>
      <c r="F50" s="46">
        <v>1094725</v>
      </c>
      <c r="G50" s="53">
        <v>4881588</v>
      </c>
      <c r="H50" s="53">
        <v>7616454</v>
      </c>
      <c r="I50" s="53">
        <v>7839245</v>
      </c>
      <c r="J50" s="53">
        <v>2714237</v>
      </c>
      <c r="K50" s="52" t="s">
        <v>54</v>
      </c>
      <c r="L50" s="52" t="s">
        <v>54</v>
      </c>
      <c r="M50" s="52" t="s">
        <v>54</v>
      </c>
      <c r="N50" s="52" t="s">
        <v>54</v>
      </c>
      <c r="O50" s="23" t="s">
        <v>54</v>
      </c>
      <c r="P50" s="52" t="s">
        <v>54</v>
      </c>
      <c r="Q50" s="60">
        <v>300</v>
      </c>
      <c r="R50" s="75">
        <f t="shared" si="11"/>
        <v>6</v>
      </c>
      <c r="S50" s="75">
        <f t="shared" si="11"/>
        <v>2132</v>
      </c>
      <c r="T50" s="75">
        <f t="shared" si="2"/>
        <v>1094725</v>
      </c>
      <c r="U50" s="75">
        <f t="shared" si="3"/>
        <v>4881588</v>
      </c>
      <c r="V50" s="75">
        <f t="shared" si="5"/>
        <v>7616454</v>
      </c>
    </row>
    <row r="51" spans="1:22" s="5" customFormat="1" ht="24.75" customHeight="1">
      <c r="A51" s="6"/>
      <c r="B51" s="85" t="s">
        <v>52</v>
      </c>
      <c r="C51" s="41"/>
      <c r="D51" s="42">
        <v>7</v>
      </c>
      <c r="E51" s="55">
        <v>5204</v>
      </c>
      <c r="F51" s="47">
        <v>3541551</v>
      </c>
      <c r="G51" s="55">
        <v>28810022</v>
      </c>
      <c r="H51" s="55">
        <v>61448297</v>
      </c>
      <c r="I51" s="55">
        <v>63134149</v>
      </c>
      <c r="J51" s="55">
        <v>32127343</v>
      </c>
      <c r="K51" s="67" t="s">
        <v>54</v>
      </c>
      <c r="L51" s="67" t="s">
        <v>54</v>
      </c>
      <c r="M51" s="67" t="s">
        <v>54</v>
      </c>
      <c r="N51" s="67" t="s">
        <v>54</v>
      </c>
      <c r="O51" s="66" t="s">
        <v>54</v>
      </c>
      <c r="P51" s="67" t="s">
        <v>54</v>
      </c>
      <c r="Q51" s="61">
        <v>500</v>
      </c>
      <c r="R51" s="75">
        <f t="shared" si="11"/>
        <v>7</v>
      </c>
      <c r="S51" s="75">
        <f t="shared" si="11"/>
        <v>5204</v>
      </c>
      <c r="T51" s="75">
        <f t="shared" si="2"/>
        <v>3541551</v>
      </c>
      <c r="U51" s="75">
        <f t="shared" si="3"/>
        <v>28810022</v>
      </c>
      <c r="V51" s="75">
        <f t="shared" si="5"/>
        <v>61448297</v>
      </c>
    </row>
    <row r="52" spans="1:17" s="5" customFormat="1" ht="13.5">
      <c r="A52" s="2"/>
      <c r="B52" s="3"/>
      <c r="C52" s="3"/>
      <c r="F52" s="14"/>
      <c r="Q52" s="4"/>
    </row>
    <row r="53" spans="1:17" s="5" customFormat="1" ht="13.5">
      <c r="A53" s="2"/>
      <c r="B53" s="3"/>
      <c r="C53" s="3"/>
      <c r="Q53" s="4"/>
    </row>
    <row r="54" spans="1:17" s="5" customFormat="1" ht="13.5">
      <c r="A54" s="2"/>
      <c r="B54" s="3"/>
      <c r="C54" s="3"/>
      <c r="Q54" s="4"/>
    </row>
    <row r="55" spans="1:17" s="5" customFormat="1" ht="13.5">
      <c r="A55" s="2"/>
      <c r="B55" s="3"/>
      <c r="C55" s="3"/>
      <c r="Q55" s="4"/>
    </row>
    <row r="56" spans="1:17" s="5" customFormat="1" ht="13.5">
      <c r="A56" s="2"/>
      <c r="B56" s="3"/>
      <c r="C56" s="3"/>
      <c r="Q56" s="4"/>
    </row>
    <row r="57" spans="1:17" s="5" customFormat="1" ht="13.5">
      <c r="A57" s="2"/>
      <c r="B57" s="3"/>
      <c r="C57" s="3"/>
      <c r="Q57" s="4"/>
    </row>
    <row r="58" spans="1:17" s="5" customFormat="1" ht="13.5">
      <c r="A58" s="2"/>
      <c r="B58" s="3"/>
      <c r="C58" s="3"/>
      <c r="Q58" s="4"/>
    </row>
    <row r="59" spans="1:17" s="5" customFormat="1" ht="13.5">
      <c r="A59" s="2"/>
      <c r="B59" s="3"/>
      <c r="C59" s="3"/>
      <c r="Q59" s="4"/>
    </row>
    <row r="60" spans="1:17" s="5" customFormat="1" ht="13.5">
      <c r="A60" s="2"/>
      <c r="B60" s="3"/>
      <c r="C60" s="3"/>
      <c r="Q60" s="4"/>
    </row>
    <row r="61" spans="1:17" s="5" customFormat="1" ht="13.5">
      <c r="A61" s="2"/>
      <c r="B61" s="3"/>
      <c r="C61" s="3"/>
      <c r="Q61" s="4"/>
    </row>
    <row r="62" spans="1:17" s="5" customFormat="1" ht="13.5">
      <c r="A62" s="2"/>
      <c r="B62" s="3"/>
      <c r="C62" s="3"/>
      <c r="Q62" s="4"/>
    </row>
    <row r="63" spans="1:17" s="5" customFormat="1" ht="13.5">
      <c r="A63" s="2"/>
      <c r="B63" s="3"/>
      <c r="C63" s="3"/>
      <c r="Q63" s="4"/>
    </row>
    <row r="64" spans="1:17" s="5" customFormat="1" ht="13.5">
      <c r="A64" s="2"/>
      <c r="B64" s="3"/>
      <c r="C64" s="3"/>
      <c r="Q64" s="4"/>
    </row>
    <row r="65" spans="1:17" s="5" customFormat="1" ht="13.5">
      <c r="A65" s="2"/>
      <c r="B65" s="3"/>
      <c r="C65" s="3"/>
      <c r="Q65" s="4"/>
    </row>
    <row r="66" spans="1:17" s="5" customFormat="1" ht="13.5">
      <c r="A66" s="2"/>
      <c r="B66" s="3"/>
      <c r="C66" s="3"/>
      <c r="Q66" s="4"/>
    </row>
  </sheetData>
  <mergeCells count="21">
    <mergeCell ref="D12:D13"/>
    <mergeCell ref="E12:E13"/>
    <mergeCell ref="F12:F13"/>
    <mergeCell ref="G12:G13"/>
    <mergeCell ref="A1:I1"/>
    <mergeCell ref="J1:Q1"/>
    <mergeCell ref="Q3:Q4"/>
    <mergeCell ref="A3:C4"/>
    <mergeCell ref="P2:Q2"/>
    <mergeCell ref="F3:H3"/>
    <mergeCell ref="A2:B2"/>
    <mergeCell ref="K3:P3"/>
    <mergeCell ref="K12:K13"/>
    <mergeCell ref="H12:H13"/>
    <mergeCell ref="I12:I13"/>
    <mergeCell ref="O12:O13"/>
    <mergeCell ref="J12:J13"/>
    <mergeCell ref="P12:P13"/>
    <mergeCell ref="L12:L13"/>
    <mergeCell ref="M12:M13"/>
    <mergeCell ref="N12:N13"/>
  </mergeCells>
  <printOptions horizontalCentered="1"/>
  <pageMargins left="0.3937007874015748" right="0.3937007874015748" top="0.5905511811023623" bottom="0.1968503937007874" header="0.1968503937007874" footer="0.5118110236220472"/>
  <pageSetup horizontalDpi="300" verticalDpi="300" orientation="portrait" paperSize="9" scale="58" r:id="rId2"/>
  <colBreaks count="1" manualBreakCount="1">
    <brk id="9" max="5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44420</cp:lastModifiedBy>
  <cp:lastPrinted>2008-02-05T09:48:33Z</cp:lastPrinted>
  <dcterms:created xsi:type="dcterms:W3CDTF">2004-04-20T01:40:46Z</dcterms:created>
  <dcterms:modified xsi:type="dcterms:W3CDTF">2008-11-27T05:11:40Z</dcterms:modified>
  <cp:category/>
  <cp:version/>
  <cp:contentType/>
  <cp:contentStatus/>
</cp:coreProperties>
</file>