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P－16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<sst xmlns="http://schemas.openxmlformats.org/spreadsheetml/2006/main" count="25" uniqueCount="17">
  <si>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（単位　人，千円）</t>
  </si>
  <si>
    <t>市・国民健康保険課</t>
  </si>
  <si>
    <t>年度</t>
  </si>
  <si>
    <t>加　入
世帯数</t>
  </si>
  <si>
    <t>被保険
者　数</t>
  </si>
  <si>
    <t>保険料
収納済額
（現年分）</t>
  </si>
  <si>
    <t>保険給付</t>
  </si>
  <si>
    <t>療養給付金</t>
  </si>
  <si>
    <t>療養費</t>
  </si>
  <si>
    <t>高額療養費</t>
  </si>
  <si>
    <t>葬祭費</t>
  </si>
  <si>
    <t>出産育児一時金</t>
  </si>
  <si>
    <t>件数</t>
  </si>
  <si>
    <t>金額</t>
  </si>
  <si>
    <t>平成13年度</t>
  </si>
  <si>
    <t>（注）各年度とも年度末現在</t>
  </si>
  <si>
    <t>Ｐ－１６　国民健康保険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</si>
</sst>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;&quot;△ &quot;#,##0"/>
    <numFmt numFmtId="180" formatCode="0.0"/>
    <numFmt numFmtId="181" formatCode="0.000"/>
    <numFmt numFmtId="182" formatCode="##,###,##0;&quot;-&quot;#,###,##0"/>
    <numFmt numFmtId="183" formatCode="###,###,##0;&quot;-&quot;##,###,##0"/>
    <numFmt numFmtId="184" formatCode="#,###,##0;&quot; -&quot;###,##0"/>
    <numFmt numFmtId="185" formatCode="\ ###,##0;&quot;-&quot;###,##0"/>
    <numFmt numFmtId="186" formatCode="0_ "/>
    <numFmt numFmtId="187" formatCode="0_);[Red]\(0\)"/>
    <numFmt numFmtId="188" formatCode="\ ###,###,##0;&quot;-&quot;###,###,##0"/>
    <numFmt numFmtId="189" formatCode="&quot;(&quot;#,##0_ &quot;)&quot;"/>
    <numFmt numFmtId="190" formatCode="&quot;(&quot;#,##0&quot;)&quot;"/>
    <numFmt numFmtId="191" formatCode="0.0000"/>
    <numFmt numFmtId="192" formatCode="0.00000"/>
    <numFmt numFmtId="193" formatCode="0.000000"/>
    <numFmt numFmtId="194" formatCode="#,##0.00_ "/>
    <numFmt numFmtId="195" formatCode="#,##0.000_ "/>
    <numFmt numFmtId="196" formatCode="#,##0_ ;[Red]\-#,##0\ "/>
    <numFmt numFmtId="197" formatCode="#,##0_);[Red]\(#,##0\)"/>
    <numFmt numFmtId="198" formatCode="mmm\-yyyy"/>
    <numFmt numFmtId="199" formatCode="&quot;\&quot;#,##0_);[Red]\(&quot;\&quot;#,##0\)"/>
    <numFmt numFmtId="200" formatCode="#,##0.0;\-#,##0.0"/>
    <numFmt numFmtId="201" formatCode="#,##0.0"/>
    <numFmt numFmtId="202" formatCode="mm/dd/yy"/>
    <numFmt numFmtId="203" formatCode="yyyy/mm"/>
    <numFmt numFmtId="204" formatCode="@&quot;年実績&quot;"/>
    <numFmt numFmtId="205" formatCode="&quot;港湾取扱貨物量（&quot;@&quot;品種)&quot;"/>
    <numFmt numFmtId="206" formatCode="0.0_ "/>
    <numFmt numFmtId="207" formatCode="&quot;$&quot;#,##0_);[Red]\(&quot;$&quot;#,##0\)"/>
    <numFmt numFmtId="208" formatCode="&quot;$&quot;#,##0.00_);[Red]\(&quot;$&quot;#,##0.00\)"/>
    <numFmt numFmtId="209" formatCode="0.0000_ "/>
    <numFmt numFmtId="210" formatCode="0.000_ "/>
    <numFmt numFmtId="211" formatCode="0.00_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%"/>
  </numFmts>
  <fonts count="15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b/>
      <sz val="7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8" fontId="10" fillId="0" borderId="0" xfId="23" applyFont="1" applyBorder="1" applyAlignment="1">
      <alignment vertical="center" shrinkToFit="1"/>
    </xf>
    <xf numFmtId="38" fontId="10" fillId="0" borderId="7" xfId="23" applyFont="1" applyBorder="1" applyAlignment="1">
      <alignment vertical="center" shrinkToFit="1"/>
    </xf>
    <xf numFmtId="38" fontId="11" fillId="0" borderId="8" xfId="23" applyFont="1" applyBorder="1" applyAlignment="1">
      <alignment vertical="center" shrinkToFit="1"/>
    </xf>
    <xf numFmtId="38" fontId="11" fillId="0" borderId="9" xfId="23" applyFont="1" applyBorder="1" applyAlignment="1">
      <alignment vertical="center" shrinkToFit="1"/>
    </xf>
    <xf numFmtId="0" fontId="9" fillId="0" borderId="8" xfId="0" applyFont="1" applyBorder="1" applyAlignment="1">
      <alignment/>
    </xf>
    <xf numFmtId="0" fontId="9" fillId="0" borderId="0" xfId="0" applyFont="1" applyAlignment="1">
      <alignment/>
    </xf>
    <xf numFmtId="0" fontId="9" fillId="0" borderId="8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7.00390625" style="2" customWidth="1"/>
    <col min="2" max="3" width="6.625" style="2" customWidth="1"/>
    <col min="4" max="4" width="7.75390625" style="2" customWidth="1"/>
    <col min="5" max="5" width="6.625" style="2" customWidth="1"/>
    <col min="6" max="6" width="7.75390625" style="2" customWidth="1"/>
    <col min="7" max="7" width="6.625" style="2" customWidth="1"/>
    <col min="8" max="8" width="7.75390625" style="2" customWidth="1"/>
    <col min="9" max="9" width="6.625" style="2" customWidth="1"/>
    <col min="10" max="10" width="7.75390625" style="2" customWidth="1"/>
    <col min="11" max="11" width="6.625" style="2" customWidth="1"/>
    <col min="12" max="12" width="7.75390625" style="2" customWidth="1"/>
    <col min="13" max="13" width="6.625" style="2" customWidth="1"/>
    <col min="14" max="14" width="7.75390625" style="2" customWidth="1"/>
    <col min="15" max="16384" width="6.625" style="2" customWidth="1"/>
  </cols>
  <sheetData>
    <row r="1" spans="1:15" ht="17.25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1"/>
    </row>
    <row r="2" spans="1:14" s="16" customFormat="1" ht="13.5" customHeight="1">
      <c r="A2" s="15" t="s">
        <v>0</v>
      </c>
      <c r="B2" s="15"/>
      <c r="C2" s="15"/>
      <c r="L2" s="17"/>
      <c r="M2" s="17"/>
      <c r="N2" s="17" t="s">
        <v>1</v>
      </c>
    </row>
    <row r="3" spans="1:14" s="3" customFormat="1" ht="13.5" customHeight="1">
      <c r="A3" s="21" t="s">
        <v>2</v>
      </c>
      <c r="B3" s="18" t="s">
        <v>3</v>
      </c>
      <c r="C3" s="18" t="s">
        <v>4</v>
      </c>
      <c r="D3" s="27" t="s">
        <v>5</v>
      </c>
      <c r="E3" s="18" t="s">
        <v>6</v>
      </c>
      <c r="F3" s="18"/>
      <c r="G3" s="18"/>
      <c r="H3" s="18"/>
      <c r="I3" s="18"/>
      <c r="J3" s="18"/>
      <c r="K3" s="18"/>
      <c r="L3" s="18"/>
      <c r="M3" s="18"/>
      <c r="N3" s="26"/>
    </row>
    <row r="4" spans="1:14" s="3" customFormat="1" ht="13.5" customHeight="1">
      <c r="A4" s="22"/>
      <c r="B4" s="19"/>
      <c r="C4" s="19"/>
      <c r="D4" s="28"/>
      <c r="E4" s="24" t="s">
        <v>7</v>
      </c>
      <c r="F4" s="24"/>
      <c r="G4" s="24" t="s">
        <v>8</v>
      </c>
      <c r="H4" s="24"/>
      <c r="I4" s="24" t="s">
        <v>9</v>
      </c>
      <c r="J4" s="24"/>
      <c r="K4" s="24" t="s">
        <v>10</v>
      </c>
      <c r="L4" s="24"/>
      <c r="M4" s="24" t="s">
        <v>11</v>
      </c>
      <c r="N4" s="25"/>
    </row>
    <row r="5" spans="1:14" s="3" customFormat="1" ht="13.5" customHeight="1">
      <c r="A5" s="22"/>
      <c r="B5" s="19"/>
      <c r="C5" s="19"/>
      <c r="D5" s="28"/>
      <c r="E5" s="6" t="s">
        <v>12</v>
      </c>
      <c r="F5" s="6" t="s">
        <v>13</v>
      </c>
      <c r="G5" s="6" t="s">
        <v>12</v>
      </c>
      <c r="H5" s="6" t="s">
        <v>13</v>
      </c>
      <c r="I5" s="6" t="s">
        <v>12</v>
      </c>
      <c r="J5" s="6" t="s">
        <v>13</v>
      </c>
      <c r="K5" s="6" t="s">
        <v>12</v>
      </c>
      <c r="L5" s="6" t="s">
        <v>13</v>
      </c>
      <c r="M5" s="6" t="s">
        <v>12</v>
      </c>
      <c r="N5" s="7" t="s">
        <v>13</v>
      </c>
    </row>
    <row r="6" spans="1:14" s="4" customFormat="1" ht="13.5">
      <c r="A6" s="8" t="s">
        <v>14</v>
      </c>
      <c r="B6" s="11">
        <v>38032</v>
      </c>
      <c r="C6" s="12">
        <v>63724</v>
      </c>
      <c r="D6" s="12">
        <v>4448494</v>
      </c>
      <c r="E6" s="12">
        <v>495788</v>
      </c>
      <c r="F6" s="12">
        <v>8518998</v>
      </c>
      <c r="G6" s="12">
        <v>6237</v>
      </c>
      <c r="H6" s="12">
        <v>46922</v>
      </c>
      <c r="I6" s="12">
        <v>10549</v>
      </c>
      <c r="J6" s="12">
        <v>929951</v>
      </c>
      <c r="K6" s="12">
        <v>1373</v>
      </c>
      <c r="L6" s="12">
        <v>41190</v>
      </c>
      <c r="M6" s="12">
        <v>174</v>
      </c>
      <c r="N6" s="11">
        <v>52200</v>
      </c>
    </row>
    <row r="7" spans="1:14" s="4" customFormat="1" ht="13.5">
      <c r="A7" s="9">
        <v>14</v>
      </c>
      <c r="B7" s="11">
        <v>39358</v>
      </c>
      <c r="C7" s="12">
        <v>65834</v>
      </c>
      <c r="D7" s="12">
        <v>4524200</v>
      </c>
      <c r="E7" s="12">
        <v>474786</v>
      </c>
      <c r="F7" s="12">
        <v>7787888</v>
      </c>
      <c r="G7" s="12">
        <v>6909</v>
      </c>
      <c r="H7" s="12">
        <v>52489</v>
      </c>
      <c r="I7" s="12">
        <v>10357</v>
      </c>
      <c r="J7" s="12">
        <v>899683</v>
      </c>
      <c r="K7" s="12">
        <v>1382</v>
      </c>
      <c r="L7" s="12">
        <v>41460</v>
      </c>
      <c r="M7" s="12">
        <v>178</v>
      </c>
      <c r="N7" s="11">
        <v>53400</v>
      </c>
    </row>
    <row r="8" spans="1:14" s="4" customFormat="1" ht="13.5">
      <c r="A8" s="9">
        <v>15</v>
      </c>
      <c r="B8" s="11">
        <v>40832</v>
      </c>
      <c r="C8" s="12">
        <v>68171</v>
      </c>
      <c r="D8" s="12">
        <v>4692174</v>
      </c>
      <c r="E8" s="12">
        <v>572465</v>
      </c>
      <c r="F8" s="12">
        <v>9449212</v>
      </c>
      <c r="G8" s="12">
        <v>8405</v>
      </c>
      <c r="H8" s="12">
        <v>59503</v>
      </c>
      <c r="I8" s="12">
        <v>11160</v>
      </c>
      <c r="J8" s="12">
        <v>1039613</v>
      </c>
      <c r="K8" s="12">
        <v>1444</v>
      </c>
      <c r="L8" s="12">
        <v>43295</v>
      </c>
      <c r="M8" s="12">
        <v>150</v>
      </c>
      <c r="N8" s="11">
        <v>45000</v>
      </c>
    </row>
    <row r="9" spans="1:14" s="4" customFormat="1" ht="13.5">
      <c r="A9" s="9">
        <v>16</v>
      </c>
      <c r="B9" s="11">
        <v>54356</v>
      </c>
      <c r="C9" s="12">
        <v>91786</v>
      </c>
      <c r="D9" s="12">
        <v>6239516</v>
      </c>
      <c r="E9" s="12">
        <v>769464</v>
      </c>
      <c r="F9" s="12">
        <v>12659619</v>
      </c>
      <c r="G9" s="12">
        <v>11730</v>
      </c>
      <c r="H9" s="12">
        <v>84885</v>
      </c>
      <c r="I9" s="12">
        <v>15704</v>
      </c>
      <c r="J9" s="12">
        <v>1380975</v>
      </c>
      <c r="K9" s="12">
        <v>2033</v>
      </c>
      <c r="L9" s="12">
        <v>55640</v>
      </c>
      <c r="M9" s="12">
        <v>173</v>
      </c>
      <c r="N9" s="11">
        <v>51900</v>
      </c>
    </row>
    <row r="10" spans="1:14" s="5" customFormat="1" ht="13.5">
      <c r="A10" s="10">
        <v>17</v>
      </c>
      <c r="B10" s="13">
        <v>54929</v>
      </c>
      <c r="C10" s="14">
        <v>91777</v>
      </c>
      <c r="D10" s="14">
        <f>ROUND((4130181704+1855511055)/1000,0)</f>
        <v>5985693</v>
      </c>
      <c r="E10" s="14">
        <f>474442+429953-34871-40735</f>
        <v>828789</v>
      </c>
      <c r="F10" s="14">
        <f>ROUND((8442637171+6985977280-597499731-702168472)/1000,0)</f>
        <v>14128946</v>
      </c>
      <c r="G10" s="14">
        <f>7550+6552</f>
        <v>14102</v>
      </c>
      <c r="H10" s="14">
        <f>ROUND((52146527+49752283)/1000,0)</f>
        <v>101899</v>
      </c>
      <c r="I10" s="14">
        <f>10755+5947</f>
        <v>16702</v>
      </c>
      <c r="J10" s="14">
        <f>ROUND((921269531+555031148)/1000,0)</f>
        <v>1476301</v>
      </c>
      <c r="K10" s="14">
        <v>2098</v>
      </c>
      <c r="L10" s="14">
        <v>62440</v>
      </c>
      <c r="M10" s="14">
        <v>182</v>
      </c>
      <c r="N10" s="13">
        <v>54600</v>
      </c>
    </row>
    <row r="12" spans="1:14" ht="13.5">
      <c r="A12" s="23" t="s">
        <v>15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</sheetData>
  <mergeCells count="12">
    <mergeCell ref="I4:J4"/>
    <mergeCell ref="K4:L4"/>
    <mergeCell ref="B3:B5"/>
    <mergeCell ref="A1:N1"/>
    <mergeCell ref="A3:A5"/>
    <mergeCell ref="A12:N12"/>
    <mergeCell ref="M4:N4"/>
    <mergeCell ref="E3:N3"/>
    <mergeCell ref="D3:D5"/>
    <mergeCell ref="C3:C5"/>
    <mergeCell ref="E4:F4"/>
    <mergeCell ref="G4:H4"/>
  </mergeCells>
  <printOptions horizontalCentered="1"/>
  <pageMargins left="0.3937007874015748" right="0.1968503937007874" top="0.5905511811023623" bottom="0.3937007874015748" header="0.1968503937007874" footer="0.5118110236220472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45130</cp:lastModifiedBy>
  <dcterms:created xsi:type="dcterms:W3CDTF">2006-09-14T09:17:22Z</dcterms:created>
  <dcterms:modified xsi:type="dcterms:W3CDTF">2007-02-16T02:22:31Z</dcterms:modified>
  <cp:category/>
  <cp:version/>
  <cp:contentType/>
  <cp:contentStatus/>
</cp:coreProperties>
</file>